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Mei 2017" sheetId="5" r:id="rId1"/>
    <sheet name="Mei 2017 (2)" sheetId="6" r:id="rId2"/>
  </sheets>
  <definedNames>
    <definedName name="_xlnm.Print_Area" localSheetId="0">'Mei 2017'!$A$1:$H$123</definedName>
    <definedName name="_xlnm.Print_Area" localSheetId="1">'Mei 2017 (2)'!$A$1:$H$147</definedName>
  </definedNames>
  <calcPr calcId="144525"/>
</workbook>
</file>

<file path=xl/calcChain.xml><?xml version="1.0" encoding="utf-8"?>
<calcChain xmlns="http://schemas.openxmlformats.org/spreadsheetml/2006/main">
  <c r="H74" i="5" l="1"/>
  <c r="H73" i="5"/>
  <c r="G146" i="6" l="1"/>
  <c r="D147" i="6" s="1"/>
  <c r="F146" i="6"/>
  <c r="H145" i="6"/>
  <c r="H143" i="6"/>
  <c r="H142" i="6"/>
  <c r="H141" i="6"/>
  <c r="H140" i="6"/>
  <c r="H138" i="6"/>
  <c r="H137" i="6"/>
  <c r="H136" i="6"/>
  <c r="E135" i="6"/>
  <c r="H134" i="6"/>
  <c r="H133" i="6"/>
  <c r="H132" i="6"/>
  <c r="H131" i="6"/>
  <c r="H129" i="6"/>
  <c r="H128" i="6"/>
  <c r="H127" i="6"/>
  <c r="H125" i="6"/>
  <c r="H124" i="6"/>
  <c r="H122" i="6"/>
  <c r="H121" i="6"/>
  <c r="H120" i="6"/>
  <c r="E119" i="6"/>
  <c r="H118" i="6"/>
  <c r="H117" i="6"/>
  <c r="H116" i="6"/>
  <c r="H114" i="6"/>
  <c r="H113" i="6"/>
  <c r="H111" i="6"/>
  <c r="H110" i="6"/>
  <c r="H109" i="6"/>
  <c r="H107" i="6"/>
  <c r="H106" i="6"/>
  <c r="H104" i="6"/>
  <c r="H103" i="6"/>
  <c r="H101" i="6"/>
  <c r="H100" i="6"/>
  <c r="H99" i="6"/>
  <c r="H97" i="6"/>
  <c r="H96" i="6"/>
  <c r="H94" i="6"/>
  <c r="H93" i="6"/>
  <c r="H91" i="6"/>
  <c r="H90" i="6"/>
  <c r="H89" i="6"/>
  <c r="H88" i="6"/>
  <c r="H86" i="6"/>
  <c r="H85" i="6"/>
  <c r="H84" i="6"/>
  <c r="H82" i="6"/>
  <c r="H81" i="6"/>
  <c r="H79" i="6"/>
  <c r="H77" i="6"/>
  <c r="H75" i="6"/>
  <c r="H74" i="6"/>
  <c r="H73" i="6"/>
  <c r="H71" i="6"/>
  <c r="H70" i="6"/>
  <c r="H69" i="6"/>
  <c r="H67" i="6"/>
  <c r="H66" i="6"/>
  <c r="H65" i="6"/>
  <c r="H64" i="6"/>
  <c r="H62" i="6"/>
  <c r="H61" i="6"/>
  <c r="H60" i="6"/>
  <c r="H59" i="6"/>
  <c r="H57" i="6"/>
  <c r="E56" i="6"/>
  <c r="H55" i="6"/>
  <c r="H54" i="6"/>
  <c r="H52" i="6"/>
  <c r="H51" i="6"/>
  <c r="H49" i="6"/>
  <c r="H48" i="6"/>
  <c r="H46" i="6"/>
  <c r="H45" i="6"/>
  <c r="H43" i="6"/>
  <c r="H42" i="6"/>
  <c r="H41" i="6"/>
  <c r="H39" i="6"/>
  <c r="H38" i="6"/>
  <c r="H37" i="6"/>
  <c r="H35" i="6"/>
  <c r="H34" i="6"/>
  <c r="H33" i="6"/>
  <c r="H31" i="6"/>
  <c r="H30" i="6"/>
  <c r="H28" i="6"/>
  <c r="H27" i="6"/>
  <c r="H26" i="6"/>
  <c r="H24" i="6"/>
  <c r="H23" i="6"/>
  <c r="H22" i="6"/>
  <c r="H21" i="6"/>
  <c r="E20" i="6"/>
  <c r="H19" i="6"/>
  <c r="H18" i="6"/>
  <c r="H17" i="6"/>
  <c r="H16" i="6"/>
  <c r="H14" i="6"/>
  <c r="H13" i="6"/>
  <c r="H12" i="6"/>
  <c r="H10" i="6"/>
  <c r="H8" i="6"/>
  <c r="H7" i="6"/>
  <c r="H146" i="6" s="1"/>
  <c r="E6" i="6"/>
  <c r="E146" i="6" s="1"/>
  <c r="E111" i="5" l="1"/>
  <c r="E103" i="5"/>
  <c r="H105" i="5"/>
  <c r="E20" i="5"/>
  <c r="E6" i="5"/>
  <c r="H114" i="5" l="1"/>
  <c r="H119" i="5"/>
  <c r="H118" i="5"/>
  <c r="H117" i="5"/>
  <c r="H113" i="5"/>
  <c r="H112" i="5"/>
  <c r="H110" i="5"/>
  <c r="H109" i="5"/>
  <c r="H108" i="5"/>
  <c r="H106" i="5"/>
  <c r="H102" i="5"/>
  <c r="H101" i="5"/>
  <c r="H100" i="5"/>
  <c r="H98" i="5"/>
  <c r="H97" i="5"/>
  <c r="H95" i="5"/>
  <c r="H94" i="5"/>
  <c r="H92" i="5"/>
  <c r="H91" i="5"/>
  <c r="H90" i="5"/>
  <c r="H88" i="5"/>
  <c r="H87" i="5"/>
  <c r="H86" i="5"/>
  <c r="H85" i="5"/>
  <c r="H83" i="5"/>
  <c r="H82" i="5"/>
  <c r="H80" i="5"/>
  <c r="H78" i="5"/>
  <c r="H77" i="5"/>
  <c r="H76" i="5"/>
  <c r="H71" i="5"/>
  <c r="H70" i="5"/>
  <c r="H69" i="5"/>
  <c r="H67" i="5"/>
  <c r="H66" i="5"/>
  <c r="H65" i="5"/>
  <c r="H62" i="5"/>
  <c r="H61" i="5"/>
  <c r="H60" i="5"/>
  <c r="H59" i="5"/>
  <c r="H57" i="5"/>
  <c r="H55" i="5"/>
  <c r="H52" i="5"/>
  <c r="H51" i="5"/>
  <c r="H49" i="5"/>
  <c r="H48" i="5"/>
  <c r="H46" i="5"/>
  <c r="H45" i="5"/>
  <c r="H43" i="5"/>
  <c r="H42" i="5"/>
  <c r="H41" i="5"/>
  <c r="H39" i="5"/>
  <c r="H38" i="5"/>
  <c r="H37" i="5"/>
  <c r="H35" i="5"/>
  <c r="H34" i="5"/>
  <c r="H33" i="5"/>
  <c r="H31" i="5"/>
  <c r="H28" i="5"/>
  <c r="H27" i="5"/>
  <c r="H26" i="5"/>
  <c r="H24" i="5"/>
  <c r="H23" i="5"/>
  <c r="H22" i="5"/>
  <c r="H21" i="5"/>
  <c r="H19" i="5"/>
  <c r="H18" i="5"/>
  <c r="H17" i="5"/>
  <c r="H16" i="5"/>
  <c r="H14" i="5"/>
  <c r="H13" i="5"/>
  <c r="H12" i="5"/>
  <c r="H8" i="5"/>
  <c r="H7" i="5"/>
  <c r="G122" i="5"/>
  <c r="H121" i="5"/>
  <c r="H116" i="5"/>
  <c r="H104" i="5"/>
  <c r="H64" i="5"/>
  <c r="H54" i="5"/>
  <c r="H30" i="5"/>
  <c r="H10" i="5"/>
  <c r="H122" i="5" l="1"/>
  <c r="E122" i="5"/>
  <c r="F122" i="5" l="1"/>
  <c r="D123" i="5" l="1"/>
</calcChain>
</file>

<file path=xl/sharedStrings.xml><?xml version="1.0" encoding="utf-8"?>
<sst xmlns="http://schemas.openxmlformats.org/spreadsheetml/2006/main" count="353" uniqueCount="108">
  <si>
    <t>INSTITUT AGAMA ISLAM NEGERI PONTIANAK</t>
  </si>
  <si>
    <t>NO</t>
  </si>
  <si>
    <t>MAK</t>
  </si>
  <si>
    <t>KEGIATAN</t>
  </si>
  <si>
    <t>REALISASI</t>
  </si>
  <si>
    <t>SISA</t>
  </si>
  <si>
    <t>Belanja Bahan</t>
  </si>
  <si>
    <t>PAGU</t>
  </si>
  <si>
    <t>Honor Output Kegiatan</t>
  </si>
  <si>
    <t>Praktikum Dasar</t>
  </si>
  <si>
    <t>PPL</t>
  </si>
  <si>
    <t>Belanja Jasa Profesi</t>
  </si>
  <si>
    <t>KODE</t>
  </si>
  <si>
    <t>Praktikum PAI</t>
  </si>
  <si>
    <t>Praktikum PBA</t>
  </si>
  <si>
    <t>Matrikulasi PGMI</t>
  </si>
  <si>
    <t>Matrikulasi PAI</t>
  </si>
  <si>
    <t>Matrikulasi PBA</t>
  </si>
  <si>
    <t>Belanja Perjalanan Dinas Paket Meeting Dalam Kota</t>
  </si>
  <si>
    <t>Yudisium</t>
  </si>
  <si>
    <t>Belanja Sewa</t>
  </si>
  <si>
    <t>Stadium General FTIK</t>
  </si>
  <si>
    <t>Laboratorium Microteaching</t>
  </si>
  <si>
    <t>Belanja Barang Operasional Lainnya</t>
  </si>
  <si>
    <t>FAKULTAS TARBIYAH DAN ILMU KEGURUAN (FTIK)</t>
  </si>
  <si>
    <t>Pengabdian Masyarakat Berbasis Lembaga Pendidikan</t>
  </si>
  <si>
    <t>REALISASI PENYERAPAN ANGGARAN</t>
  </si>
  <si>
    <t>Kelas Reguler B</t>
  </si>
  <si>
    <t>T O T A L</t>
  </si>
  <si>
    <t>2132.002.400.054.A</t>
  </si>
  <si>
    <t>TAHUN 2017</t>
  </si>
  <si>
    <t>2132.002.400.054.AC</t>
  </si>
  <si>
    <t>Dosen Tetap Non PNS</t>
  </si>
  <si>
    <t>Belanja Pegawai</t>
  </si>
  <si>
    <t>2132.002.400.054.AD</t>
  </si>
  <si>
    <t>Pelatihan dan Penyusunan Laporan Penelitian (PAI)</t>
  </si>
  <si>
    <t>2132.002.400.054.AE</t>
  </si>
  <si>
    <t>Paket Meeting Dalam Kota</t>
  </si>
  <si>
    <t>2132.002.400.054.B</t>
  </si>
  <si>
    <t>Belanja Transport Dalam Kota</t>
  </si>
  <si>
    <t>2132.002.400.054.C</t>
  </si>
  <si>
    <t>2132.002.400.054.D</t>
  </si>
  <si>
    <t>2132.002.400.054.E</t>
  </si>
  <si>
    <t>Praktikum 4 Mapel (PGMI)</t>
  </si>
  <si>
    <t>2132.002.400.054.F</t>
  </si>
  <si>
    <t>Praktikum Jurusan PIAUD</t>
  </si>
  <si>
    <t>2132.002.400.054.G</t>
  </si>
  <si>
    <t>2132.002.400.054.H</t>
  </si>
  <si>
    <t>Matrikulasi PIAUD</t>
  </si>
  <si>
    <t>2132.002.400.054.I</t>
  </si>
  <si>
    <t>2132.002.400.054.J</t>
  </si>
  <si>
    <t>2132.002.400.058.B</t>
  </si>
  <si>
    <t>2132.002.505.004.A</t>
  </si>
  <si>
    <t>Dosen Luar Biasa</t>
  </si>
  <si>
    <t>2132.002.508.004.B</t>
  </si>
  <si>
    <t>Belanja Paket Meeting Dalam Kota</t>
  </si>
  <si>
    <t>2132.002.508.004.C</t>
  </si>
  <si>
    <t xml:space="preserve">Seminar Internasional Childhood </t>
  </si>
  <si>
    <t>2132.006.400.051.A</t>
  </si>
  <si>
    <t>2132.016.400.051.B</t>
  </si>
  <si>
    <t>Workshop Penyusunan RPS Mengacu pada KKNI</t>
  </si>
  <si>
    <t>2132.016.400.051.BJ</t>
  </si>
  <si>
    <t>2132.016.400.051.C</t>
  </si>
  <si>
    <t>Penyusunan Pedoman Akademik</t>
  </si>
  <si>
    <t>2132.016.400.051.D</t>
  </si>
  <si>
    <t xml:space="preserve">Kegiatan Homecoming Alumni </t>
  </si>
  <si>
    <t>2132.016.400.051.E</t>
  </si>
  <si>
    <t>Workshop Akademik Writing</t>
  </si>
  <si>
    <t>2132.016.400.051.F</t>
  </si>
  <si>
    <t>Unjuk Kompetensi Mahasiswa</t>
  </si>
  <si>
    <t>Belanja Barang Non Operasional</t>
  </si>
  <si>
    <t>2132.016.400.051.G</t>
  </si>
  <si>
    <t>Workshop E-learning PAI</t>
  </si>
  <si>
    <t>2132.016.400.051.H</t>
  </si>
  <si>
    <t>Workshop APE PIAUD</t>
  </si>
  <si>
    <t>2132.016.400.051.I</t>
  </si>
  <si>
    <t>Kelas Kualifikasi FTIK</t>
  </si>
  <si>
    <t>2132.016.400.051.J</t>
  </si>
  <si>
    <t>Kemah Bahasa Arab dan Debat PBA</t>
  </si>
  <si>
    <t>2132.016.400.051.K</t>
  </si>
  <si>
    <t>Workshop Kurikulum Mengacu pada KKNI</t>
  </si>
  <si>
    <t>2132.016.400.051.L</t>
  </si>
  <si>
    <t>Konsorsium Bidang Keilmuan Jurusan</t>
  </si>
  <si>
    <t>2132.016.400.051.M</t>
  </si>
  <si>
    <t>Pembinaan Mahasiswa PIAUD</t>
  </si>
  <si>
    <t>2132.016.400.051.N</t>
  </si>
  <si>
    <t>Pengenalan Seni PGMI</t>
  </si>
  <si>
    <t>2132.016.400.051.O</t>
  </si>
  <si>
    <t>2132.016.400.051.Q</t>
  </si>
  <si>
    <t>Pengembangan Prodi/ Jurusan Baru</t>
  </si>
  <si>
    <t>Belanja Perjalanan Dinas Paket Meeting Luar Kota</t>
  </si>
  <si>
    <t>2132.016.400.051.R</t>
  </si>
  <si>
    <t>Praktikum 5 Mapel Wajib SD/MI PGMI</t>
  </si>
  <si>
    <t>2132.016.400.051.S</t>
  </si>
  <si>
    <t>Seminar Nasional Sosialisasi Program Profesi Guru dalam Jabatan</t>
  </si>
  <si>
    <t>2132.027.400.051.A</t>
  </si>
  <si>
    <t>2132.027.200.051.A</t>
  </si>
  <si>
    <t>Akreditasi PAI/ PBA</t>
  </si>
  <si>
    <t>Belanja Perjalanan Dinas Biasa</t>
  </si>
  <si>
    <t>Akreditasi PGMI/ PIAUD</t>
  </si>
  <si>
    <t>2132.994.400.051.H</t>
  </si>
  <si>
    <t>Perjalanan Dinas Pimpinan</t>
  </si>
  <si>
    <t>Seminar Internasional FORDETAK</t>
  </si>
  <si>
    <t>Belanja Perjalanan Dinas Dalam Kota</t>
  </si>
  <si>
    <t>Persentase per 28 Agustus 2017</t>
  </si>
  <si>
    <t>2132.016.400.051.A</t>
  </si>
  <si>
    <t>Workshop Penguatan Kompetensi Profesional Mahasiswa Menyusun Buku Ajar</t>
  </si>
  <si>
    <t>Persentase per Desember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</si>
</sst>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Rp&quot;* #,##0_);_(&quot;Rp&quot;* \(#,##0\);_(&quot;Rp&quot;* &quot;-&quot;_);_(@_)"/>
  </numFmts>
  <fonts count="2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b/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10"/>
      <color rgb="FFFF0000"/>
      <name val="Calibri"/>
      <family val="2"/>
      <charset val="1"/>
      <scheme val="minor"/>
    </font>
    <font>
      <b/>
      <sz val="10"/>
      <color rgb="FFFF0000"/>
      <name val="Calibri"/>
      <family val="2"/>
      <charset val="1"/>
      <scheme val="minor"/>
    </font>
    <font>
      <i/>
      <sz val="10"/>
      <color rgb="FFFF0000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42" fontId="0" fillId="0" borderId="0" xfId="0" applyNumberFormat="1"/>
    <xf numFmtId="4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42" fontId="5" fillId="0" borderId="0" xfId="0" applyNumberFormat="1" applyFont="1"/>
    <xf numFmtId="42" fontId="4" fillId="0" borderId="1" xfId="0" applyNumberFormat="1" applyFont="1" applyBorder="1"/>
    <xf numFmtId="9" fontId="5" fillId="0" borderId="0" xfId="0" applyNumberFormat="1" applyFont="1" applyAlignment="1">
      <alignment horizontal="left" vertical="center"/>
    </xf>
    <xf numFmtId="4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42" fontId="1" fillId="0" borderId="0" xfId="0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  <xf numFmtId="42" fontId="2" fillId="0" borderId="0" xfId="0" applyNumberFormat="1" applyFont="1" applyBorder="1"/>
    <xf numFmtId="42" fontId="4" fillId="0" borderId="0" xfId="0" applyNumberFormat="1" applyFont="1" applyBorder="1"/>
    <xf numFmtId="42" fontId="6" fillId="0" borderId="0" xfId="0" applyNumberFormat="1" applyFont="1" applyBorder="1" applyAlignment="1">
      <alignment horizontal="left" vertical="center"/>
    </xf>
    <xf numFmtId="42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42" fontId="7" fillId="0" borderId="1" xfId="0" applyNumberFormat="1" applyFont="1" applyBorder="1"/>
    <xf numFmtId="42" fontId="7" fillId="0" borderId="0" xfId="0" applyNumberFormat="1" applyFont="1" applyBorder="1"/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42" fontId="6" fillId="0" borderId="1" xfId="0" applyNumberFormat="1" applyFont="1" applyBorder="1" applyAlignment="1">
      <alignment horizontal="right" vertical="center"/>
    </xf>
    <xf numFmtId="42" fontId="4" fillId="0" borderId="1" xfId="0" applyNumberFormat="1" applyFont="1" applyBorder="1" applyAlignment="1">
      <alignment horizontal="right" vertical="center"/>
    </xf>
    <xf numFmtId="42" fontId="10" fillId="0" borderId="1" xfId="0" applyNumberFormat="1" applyFont="1" applyBorder="1"/>
    <xf numFmtId="42" fontId="11" fillId="0" borderId="0" xfId="0" applyNumberFormat="1" applyFont="1"/>
    <xf numFmtId="42" fontId="1" fillId="0" borderId="0" xfId="0" applyNumberFormat="1" applyFont="1"/>
    <xf numFmtId="42" fontId="12" fillId="0" borderId="1" xfId="0" applyNumberFormat="1" applyFont="1" applyBorder="1" applyAlignment="1">
      <alignment horizontal="center" vertical="center"/>
    </xf>
    <xf numFmtId="42" fontId="12" fillId="0" borderId="1" xfId="0" applyNumberFormat="1" applyFont="1" applyBorder="1"/>
    <xf numFmtId="42" fontId="12" fillId="0" borderId="1" xfId="0" applyNumberFormat="1" applyFont="1" applyBorder="1" applyAlignment="1">
      <alignment horizontal="right" vertical="center"/>
    </xf>
    <xf numFmtId="42" fontId="13" fillId="0" borderId="1" xfId="0" applyNumberFormat="1" applyFont="1" applyBorder="1"/>
    <xf numFmtId="42" fontId="14" fillId="0" borderId="1" xfId="0" applyNumberFormat="1" applyFont="1" applyBorder="1"/>
    <xf numFmtId="0" fontId="1" fillId="0" borderId="0" xfId="0" applyFont="1" applyAlignment="1">
      <alignment horizontal="center" vertical="center"/>
    </xf>
    <xf numFmtId="42" fontId="1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2" fontId="16" fillId="2" borderId="1" xfId="0" applyNumberFormat="1" applyFont="1" applyFill="1" applyBorder="1"/>
    <xf numFmtId="42" fontId="17" fillId="2" borderId="1" xfId="0" applyNumberFormat="1" applyFont="1" applyFill="1" applyBorder="1"/>
    <xf numFmtId="42" fontId="18" fillId="2" borderId="1" xfId="0" applyNumberFormat="1" applyFont="1" applyFill="1" applyBorder="1"/>
    <xf numFmtId="42" fontId="16" fillId="2" borderId="0" xfId="0" applyNumberFormat="1" applyFont="1" applyFill="1" applyBorder="1"/>
    <xf numFmtId="0" fontId="15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2" fontId="1" fillId="0" borderId="1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19" fillId="0" borderId="1" xfId="0" applyFont="1" applyBorder="1" applyAlignment="1">
      <alignment horizontal="center" vertical="center"/>
    </xf>
    <xf numFmtId="42" fontId="19" fillId="0" borderId="1" xfId="0" applyNumberFormat="1" applyFont="1" applyBorder="1" applyAlignment="1">
      <alignment horizontal="center" vertical="center"/>
    </xf>
    <xf numFmtId="42" fontId="19" fillId="0" borderId="1" xfId="0" applyNumberFormat="1" applyFont="1" applyBorder="1" applyAlignment="1">
      <alignment horizontal="center" vertical="center"/>
    </xf>
    <xf numFmtId="42" fontId="19" fillId="0" borderId="0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2" fontId="21" fillId="0" borderId="1" xfId="0" applyNumberFormat="1" applyFont="1" applyBorder="1" applyAlignment="1">
      <alignment horizontal="center" vertical="center"/>
    </xf>
    <xf numFmtId="42" fontId="10" fillId="0" borderId="1" xfId="0" applyNumberFormat="1" applyFont="1" applyBorder="1" applyAlignment="1">
      <alignment horizontal="center" vertical="center"/>
    </xf>
    <xf numFmtId="42" fontId="13" fillId="0" borderId="1" xfId="0" applyNumberFormat="1" applyFont="1" applyBorder="1" applyAlignment="1">
      <alignment horizontal="center" vertical="center"/>
    </xf>
    <xf numFmtId="4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42" fontId="21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2" fontId="21" fillId="0" borderId="1" xfId="0" applyNumberFormat="1" applyFont="1" applyBorder="1"/>
    <xf numFmtId="42" fontId="21" fillId="0" borderId="0" xfId="0" applyNumberFormat="1" applyFont="1" applyBorder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42" fontId="21" fillId="0" borderId="1" xfId="0" applyNumberFormat="1" applyFont="1" applyBorder="1" applyAlignment="1">
      <alignment horizontal="right" vertical="center"/>
    </xf>
    <xf numFmtId="42" fontId="10" fillId="0" borderId="1" xfId="0" applyNumberFormat="1" applyFont="1" applyBorder="1" applyAlignment="1">
      <alignment horizontal="right" vertical="center"/>
    </xf>
    <xf numFmtId="42" fontId="13" fillId="0" borderId="1" xfId="0" applyNumberFormat="1" applyFont="1" applyBorder="1" applyAlignment="1">
      <alignment horizontal="right" vertical="center"/>
    </xf>
    <xf numFmtId="42" fontId="20" fillId="0" borderId="0" xfId="0" applyNumberFormat="1" applyFont="1"/>
    <xf numFmtId="42" fontId="10" fillId="0" borderId="0" xfId="0" applyNumberFormat="1" applyFont="1" applyBorder="1"/>
    <xf numFmtId="0" fontId="21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2" fontId="22" fillId="0" borderId="1" xfId="0" applyNumberFormat="1" applyFont="1" applyBorder="1"/>
    <xf numFmtId="0" fontId="23" fillId="0" borderId="8" xfId="0" applyFont="1" applyBorder="1" applyAlignment="1">
      <alignment horizontal="center"/>
    </xf>
    <xf numFmtId="9" fontId="23" fillId="0" borderId="0" xfId="0" applyNumberFormat="1" applyFont="1" applyAlignment="1">
      <alignment horizontal="left" vertical="center"/>
    </xf>
    <xf numFmtId="0" fontId="23" fillId="0" borderId="0" xfId="0" applyFont="1"/>
    <xf numFmtId="42" fontId="23" fillId="0" borderId="0" xfId="0" applyNumberFormat="1" applyFont="1"/>
    <xf numFmtId="42" fontId="24" fillId="0" borderId="0" xfId="0" applyNumberFormat="1" applyFont="1"/>
    <xf numFmtId="0" fontId="20" fillId="0" borderId="0" xfId="0" applyFont="1" applyAlignment="1">
      <alignment horizontal="center" vertical="center"/>
    </xf>
    <xf numFmtId="42" fontId="1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view="pageBreakPreview" topLeftCell="A101" zoomScaleNormal="100" zoomScaleSheetLayoutView="100" workbookViewId="0">
      <selection activeCell="G122" sqref="G122"/>
    </sheetView>
  </sheetViews>
  <sheetFormatPr defaultRowHeight="15" x14ac:dyDescent="0.25"/>
  <cols>
    <col min="1" max="1" width="4.5703125" style="119" customWidth="1"/>
    <col min="2" max="2" width="19.7109375" style="119" customWidth="1"/>
    <col min="3" max="3" width="10" style="119" customWidth="1"/>
    <col min="4" max="4" width="57.7109375" style="79" customWidth="1"/>
    <col min="5" max="5" width="16.7109375" style="109" customWidth="1"/>
    <col min="6" max="6" width="16.5703125" style="109" customWidth="1"/>
    <col min="7" max="7" width="15.7109375" style="120" bestFit="1" customWidth="1"/>
    <col min="8" max="8" width="16.140625" style="117" bestFit="1" customWidth="1"/>
    <col min="9" max="9" width="15.5703125" style="109" customWidth="1"/>
    <col min="10" max="16384" width="9.140625" style="79"/>
  </cols>
  <sheetData>
    <row r="1" spans="1:9" x14ac:dyDescent="0.25">
      <c r="A1" s="77" t="s">
        <v>26</v>
      </c>
      <c r="B1" s="77"/>
      <c r="C1" s="77"/>
      <c r="D1" s="77"/>
      <c r="E1" s="77"/>
      <c r="F1" s="77"/>
      <c r="G1" s="77"/>
      <c r="H1" s="77"/>
      <c r="I1" s="78"/>
    </row>
    <row r="2" spans="1:9" x14ac:dyDescent="0.25">
      <c r="A2" s="77" t="s">
        <v>24</v>
      </c>
      <c r="B2" s="77"/>
      <c r="C2" s="77"/>
      <c r="D2" s="77"/>
      <c r="E2" s="77"/>
      <c r="F2" s="77"/>
      <c r="G2" s="77"/>
      <c r="H2" s="77"/>
      <c r="I2" s="78"/>
    </row>
    <row r="3" spans="1:9" x14ac:dyDescent="0.25">
      <c r="A3" s="77" t="s">
        <v>0</v>
      </c>
      <c r="B3" s="77"/>
      <c r="C3" s="77"/>
      <c r="D3" s="77"/>
      <c r="E3" s="77"/>
      <c r="F3" s="77"/>
      <c r="G3" s="77"/>
      <c r="H3" s="77"/>
      <c r="I3" s="78"/>
    </row>
    <row r="4" spans="1:9" x14ac:dyDescent="0.25">
      <c r="A4" s="77" t="s">
        <v>30</v>
      </c>
      <c r="B4" s="77"/>
      <c r="C4" s="77"/>
      <c r="D4" s="77"/>
      <c r="E4" s="77"/>
      <c r="F4" s="77"/>
      <c r="G4" s="77"/>
      <c r="H4" s="77"/>
      <c r="I4" s="78"/>
    </row>
    <row r="5" spans="1:9" s="78" customFormat="1" x14ac:dyDescent="0.25">
      <c r="A5" s="80" t="s">
        <v>1</v>
      </c>
      <c r="B5" s="80" t="s">
        <v>12</v>
      </c>
      <c r="C5" s="80" t="s">
        <v>2</v>
      </c>
      <c r="D5" s="80" t="s">
        <v>3</v>
      </c>
      <c r="E5" s="81" t="s">
        <v>7</v>
      </c>
      <c r="F5" s="81"/>
      <c r="G5" s="82" t="s">
        <v>4</v>
      </c>
      <c r="H5" s="82" t="s">
        <v>5</v>
      </c>
      <c r="I5" s="83"/>
    </row>
    <row r="6" spans="1:9" s="91" customFormat="1" ht="15" customHeight="1" x14ac:dyDescent="0.25">
      <c r="A6" s="84">
        <v>1</v>
      </c>
      <c r="B6" s="84" t="s">
        <v>29</v>
      </c>
      <c r="C6" s="85" t="s">
        <v>9</v>
      </c>
      <c r="D6" s="86"/>
      <c r="E6" s="87">
        <f>SUM(F7:F8)</f>
        <v>216050000</v>
      </c>
      <c r="F6" s="87"/>
      <c r="G6" s="88"/>
      <c r="H6" s="89"/>
      <c r="I6" s="90"/>
    </row>
    <row r="7" spans="1:9" s="91" customFormat="1" ht="15" customHeight="1" x14ac:dyDescent="0.25">
      <c r="A7" s="92"/>
      <c r="B7" s="92"/>
      <c r="C7" s="93">
        <v>521211</v>
      </c>
      <c r="D7" s="94" t="s">
        <v>6</v>
      </c>
      <c r="E7" s="87"/>
      <c r="F7" s="87">
        <v>105050000</v>
      </c>
      <c r="G7" s="88">
        <v>105050000</v>
      </c>
      <c r="H7" s="89">
        <f>F7-G7</f>
        <v>0</v>
      </c>
      <c r="I7" s="90"/>
    </row>
    <row r="8" spans="1:9" s="91" customFormat="1" ht="12.75" x14ac:dyDescent="0.25">
      <c r="A8" s="95"/>
      <c r="B8" s="95"/>
      <c r="C8" s="96">
        <v>522151</v>
      </c>
      <c r="D8" s="97" t="s">
        <v>11</v>
      </c>
      <c r="E8" s="87"/>
      <c r="F8" s="87">
        <v>111000000</v>
      </c>
      <c r="G8" s="88">
        <v>111000000</v>
      </c>
      <c r="H8" s="89">
        <f>F8-G8</f>
        <v>0</v>
      </c>
      <c r="I8" s="98"/>
    </row>
    <row r="9" spans="1:9" x14ac:dyDescent="0.25">
      <c r="A9" s="84">
        <v>2</v>
      </c>
      <c r="B9" s="84" t="s">
        <v>31</v>
      </c>
      <c r="C9" s="99" t="s">
        <v>32</v>
      </c>
      <c r="D9" s="100"/>
      <c r="E9" s="101">
        <v>399516000</v>
      </c>
      <c r="F9" s="101"/>
      <c r="G9" s="31"/>
      <c r="H9" s="37"/>
      <c r="I9" s="102"/>
    </row>
    <row r="10" spans="1:9" x14ac:dyDescent="0.25">
      <c r="A10" s="92"/>
      <c r="B10" s="92"/>
      <c r="C10" s="103">
        <v>511511</v>
      </c>
      <c r="D10" s="104" t="s">
        <v>33</v>
      </c>
      <c r="E10" s="101"/>
      <c r="F10" s="101">
        <v>399516000</v>
      </c>
      <c r="G10" s="31">
        <v>399453600</v>
      </c>
      <c r="H10" s="37">
        <f>F10-G10</f>
        <v>62400</v>
      </c>
      <c r="I10" s="102"/>
    </row>
    <row r="11" spans="1:9" x14ac:dyDescent="0.25">
      <c r="A11" s="84">
        <v>3</v>
      </c>
      <c r="B11" s="84" t="s">
        <v>34</v>
      </c>
      <c r="C11" s="99" t="s">
        <v>35</v>
      </c>
      <c r="D11" s="100"/>
      <c r="E11" s="101">
        <v>20000000</v>
      </c>
      <c r="F11" s="101"/>
      <c r="G11" s="31"/>
      <c r="H11" s="37"/>
      <c r="I11" s="102"/>
    </row>
    <row r="12" spans="1:9" x14ac:dyDescent="0.25">
      <c r="A12" s="92"/>
      <c r="B12" s="92"/>
      <c r="C12" s="103">
        <v>521211</v>
      </c>
      <c r="D12" s="104" t="s">
        <v>6</v>
      </c>
      <c r="E12" s="101"/>
      <c r="F12" s="101">
        <v>8041000</v>
      </c>
      <c r="G12" s="31">
        <v>8041000</v>
      </c>
      <c r="H12" s="37">
        <f>F12-G12</f>
        <v>0</v>
      </c>
      <c r="I12" s="102"/>
    </row>
    <row r="13" spans="1:9" x14ac:dyDescent="0.25">
      <c r="A13" s="92"/>
      <c r="B13" s="92"/>
      <c r="C13" s="103">
        <v>521213</v>
      </c>
      <c r="D13" s="104" t="s">
        <v>8</v>
      </c>
      <c r="E13" s="101"/>
      <c r="F13" s="101">
        <v>1000000</v>
      </c>
      <c r="G13" s="31">
        <v>1000000</v>
      </c>
      <c r="H13" s="37">
        <f>F13-G13</f>
        <v>0</v>
      </c>
      <c r="I13" s="102"/>
    </row>
    <row r="14" spans="1:9" x14ac:dyDescent="0.25">
      <c r="A14" s="95"/>
      <c r="B14" s="95"/>
      <c r="C14" s="103">
        <v>522151</v>
      </c>
      <c r="D14" s="104" t="s">
        <v>11</v>
      </c>
      <c r="E14" s="101"/>
      <c r="F14" s="101">
        <v>10959000</v>
      </c>
      <c r="G14" s="31">
        <v>8209000</v>
      </c>
      <c r="H14" s="37">
        <f>F14-G14</f>
        <v>2750000</v>
      </c>
      <c r="I14" s="102"/>
    </row>
    <row r="15" spans="1:9" x14ac:dyDescent="0.25">
      <c r="A15" s="84">
        <v>4</v>
      </c>
      <c r="B15" s="84" t="s">
        <v>36</v>
      </c>
      <c r="C15" s="99" t="s">
        <v>21</v>
      </c>
      <c r="D15" s="100"/>
      <c r="E15" s="101">
        <v>23810000</v>
      </c>
      <c r="F15" s="101"/>
      <c r="G15" s="31"/>
      <c r="H15" s="37"/>
      <c r="I15" s="102"/>
    </row>
    <row r="16" spans="1:9" x14ac:dyDescent="0.25">
      <c r="A16" s="92"/>
      <c r="B16" s="92"/>
      <c r="C16" s="103">
        <v>521211</v>
      </c>
      <c r="D16" s="104" t="s">
        <v>6</v>
      </c>
      <c r="E16" s="101"/>
      <c r="F16" s="101">
        <v>12660000</v>
      </c>
      <c r="G16" s="31">
        <v>12260000</v>
      </c>
      <c r="H16" s="37">
        <f>F16-G16</f>
        <v>400000</v>
      </c>
      <c r="I16" s="102"/>
    </row>
    <row r="17" spans="1:9" x14ac:dyDescent="0.25">
      <c r="A17" s="92"/>
      <c r="B17" s="92"/>
      <c r="C17" s="103">
        <v>521213</v>
      </c>
      <c r="D17" s="104" t="s">
        <v>8</v>
      </c>
      <c r="E17" s="101"/>
      <c r="F17" s="101">
        <v>2050000</v>
      </c>
      <c r="G17" s="31">
        <v>2050000</v>
      </c>
      <c r="H17" s="37">
        <f>F17-G17</f>
        <v>0</v>
      </c>
      <c r="I17" s="102"/>
    </row>
    <row r="18" spans="1:9" x14ac:dyDescent="0.25">
      <c r="A18" s="92"/>
      <c r="B18" s="92"/>
      <c r="C18" s="103">
        <v>522151</v>
      </c>
      <c r="D18" s="104" t="s">
        <v>11</v>
      </c>
      <c r="E18" s="101"/>
      <c r="F18" s="101">
        <v>5300000</v>
      </c>
      <c r="G18" s="31">
        <v>5300000</v>
      </c>
      <c r="H18" s="37">
        <f>F18-G18</f>
        <v>0</v>
      </c>
      <c r="I18" s="102"/>
    </row>
    <row r="19" spans="1:9" x14ac:dyDescent="0.25">
      <c r="A19" s="95"/>
      <c r="B19" s="95"/>
      <c r="C19" s="103">
        <v>524114</v>
      </c>
      <c r="D19" s="104" t="s">
        <v>37</v>
      </c>
      <c r="E19" s="101"/>
      <c r="F19" s="101">
        <v>3800000</v>
      </c>
      <c r="G19" s="31">
        <v>2403000</v>
      </c>
      <c r="H19" s="37">
        <f>F19-G19</f>
        <v>1397000</v>
      </c>
      <c r="I19" s="102"/>
    </row>
    <row r="20" spans="1:9" x14ac:dyDescent="0.25">
      <c r="A20" s="84">
        <v>5</v>
      </c>
      <c r="B20" s="84" t="s">
        <v>38</v>
      </c>
      <c r="C20" s="99" t="s">
        <v>10</v>
      </c>
      <c r="D20" s="100"/>
      <c r="E20" s="101">
        <f>SUM(F21:F24)</f>
        <v>227300000</v>
      </c>
      <c r="F20" s="101"/>
      <c r="G20" s="31"/>
      <c r="H20" s="37"/>
      <c r="I20" s="102"/>
    </row>
    <row r="21" spans="1:9" x14ac:dyDescent="0.25">
      <c r="A21" s="92"/>
      <c r="B21" s="92"/>
      <c r="C21" s="103">
        <v>521211</v>
      </c>
      <c r="D21" s="104" t="s">
        <v>6</v>
      </c>
      <c r="E21" s="101"/>
      <c r="F21" s="101">
        <v>52670000</v>
      </c>
      <c r="G21" s="31">
        <v>52670000</v>
      </c>
      <c r="H21" s="37">
        <f>F21-G21</f>
        <v>0</v>
      </c>
      <c r="I21" s="102"/>
    </row>
    <row r="22" spans="1:9" x14ac:dyDescent="0.25">
      <c r="A22" s="92"/>
      <c r="B22" s="92"/>
      <c r="C22" s="103">
        <v>521213</v>
      </c>
      <c r="D22" s="104" t="s">
        <v>8</v>
      </c>
      <c r="E22" s="101"/>
      <c r="F22" s="101">
        <v>109750000</v>
      </c>
      <c r="G22" s="31">
        <v>96650000</v>
      </c>
      <c r="H22" s="37">
        <f>F22-G22</f>
        <v>13100000</v>
      </c>
      <c r="I22" s="102"/>
    </row>
    <row r="23" spans="1:9" x14ac:dyDescent="0.25">
      <c r="A23" s="92"/>
      <c r="B23" s="92"/>
      <c r="C23" s="103">
        <v>522151</v>
      </c>
      <c r="D23" s="104" t="s">
        <v>11</v>
      </c>
      <c r="E23" s="101"/>
      <c r="F23" s="101">
        <v>6800000</v>
      </c>
      <c r="G23" s="31">
        <v>6800000</v>
      </c>
      <c r="H23" s="37">
        <f>F23-G23</f>
        <v>0</v>
      </c>
      <c r="I23" s="102"/>
    </row>
    <row r="24" spans="1:9" x14ac:dyDescent="0.25">
      <c r="A24" s="95"/>
      <c r="B24" s="95"/>
      <c r="C24" s="103">
        <v>524113</v>
      </c>
      <c r="D24" s="104" t="s">
        <v>39</v>
      </c>
      <c r="E24" s="101"/>
      <c r="F24" s="101">
        <v>58080000</v>
      </c>
      <c r="G24" s="31">
        <v>51700000</v>
      </c>
      <c r="H24" s="37">
        <f>F24-G24</f>
        <v>6380000</v>
      </c>
      <c r="I24" s="102"/>
    </row>
    <row r="25" spans="1:9" x14ac:dyDescent="0.25">
      <c r="A25" s="84">
        <v>6</v>
      </c>
      <c r="B25" s="84" t="s">
        <v>40</v>
      </c>
      <c r="C25" s="99" t="s">
        <v>13</v>
      </c>
      <c r="D25" s="100"/>
      <c r="E25" s="101">
        <v>200000000</v>
      </c>
      <c r="F25" s="101"/>
      <c r="G25" s="31"/>
      <c r="H25" s="37"/>
      <c r="I25" s="102"/>
    </row>
    <row r="26" spans="1:9" x14ac:dyDescent="0.25">
      <c r="A26" s="92"/>
      <c r="B26" s="92"/>
      <c r="C26" s="103">
        <v>521211</v>
      </c>
      <c r="D26" s="104" t="s">
        <v>6</v>
      </c>
      <c r="E26" s="101"/>
      <c r="F26" s="101">
        <v>55300000</v>
      </c>
      <c r="G26" s="31">
        <v>55300000</v>
      </c>
      <c r="H26" s="37">
        <f>F26-G26</f>
        <v>0</v>
      </c>
      <c r="I26" s="102"/>
    </row>
    <row r="27" spans="1:9" x14ac:dyDescent="0.25">
      <c r="A27" s="92"/>
      <c r="B27" s="92"/>
      <c r="C27" s="103">
        <v>521213</v>
      </c>
      <c r="D27" s="104" t="s">
        <v>8</v>
      </c>
      <c r="E27" s="101"/>
      <c r="F27" s="101">
        <v>1900000</v>
      </c>
      <c r="G27" s="31">
        <v>1900000</v>
      </c>
      <c r="H27" s="37">
        <f>F27-G27</f>
        <v>0</v>
      </c>
      <c r="I27" s="102"/>
    </row>
    <row r="28" spans="1:9" x14ac:dyDescent="0.25">
      <c r="A28" s="95"/>
      <c r="B28" s="95"/>
      <c r="C28" s="103">
        <v>522151</v>
      </c>
      <c r="D28" s="104" t="s">
        <v>11</v>
      </c>
      <c r="E28" s="101"/>
      <c r="F28" s="101">
        <v>142800000</v>
      </c>
      <c r="G28" s="31">
        <v>141960000</v>
      </c>
      <c r="H28" s="37">
        <f>F28-G28</f>
        <v>840000</v>
      </c>
      <c r="I28" s="102"/>
    </row>
    <row r="29" spans="1:9" x14ac:dyDescent="0.25">
      <c r="A29" s="84">
        <v>7</v>
      </c>
      <c r="B29" s="84" t="s">
        <v>41</v>
      </c>
      <c r="C29" s="99" t="s">
        <v>14</v>
      </c>
      <c r="D29" s="100"/>
      <c r="E29" s="101">
        <v>89720000</v>
      </c>
      <c r="F29" s="101"/>
      <c r="G29" s="31"/>
      <c r="H29" s="37"/>
      <c r="I29" s="102"/>
    </row>
    <row r="30" spans="1:9" x14ac:dyDescent="0.25">
      <c r="A30" s="92"/>
      <c r="B30" s="92"/>
      <c r="C30" s="103">
        <v>521211</v>
      </c>
      <c r="D30" s="104" t="s">
        <v>6</v>
      </c>
      <c r="E30" s="101"/>
      <c r="F30" s="101">
        <v>46200000</v>
      </c>
      <c r="G30" s="31">
        <v>46200000</v>
      </c>
      <c r="H30" s="37">
        <f>F30-G30</f>
        <v>0</v>
      </c>
      <c r="I30" s="102"/>
    </row>
    <row r="31" spans="1:9" x14ac:dyDescent="0.25">
      <c r="A31" s="95"/>
      <c r="B31" s="95"/>
      <c r="C31" s="103">
        <v>522151</v>
      </c>
      <c r="D31" s="104" t="s">
        <v>11</v>
      </c>
      <c r="E31" s="101"/>
      <c r="F31" s="101">
        <v>43520000</v>
      </c>
      <c r="G31" s="31">
        <v>43520000</v>
      </c>
      <c r="H31" s="37">
        <f>F31-G31</f>
        <v>0</v>
      </c>
      <c r="I31" s="102"/>
    </row>
    <row r="32" spans="1:9" x14ac:dyDescent="0.25">
      <c r="A32" s="84">
        <v>8</v>
      </c>
      <c r="B32" s="84" t="s">
        <v>42</v>
      </c>
      <c r="C32" s="99" t="s">
        <v>43</v>
      </c>
      <c r="D32" s="100"/>
      <c r="E32" s="101">
        <v>60800000</v>
      </c>
      <c r="F32" s="101"/>
      <c r="G32" s="31"/>
      <c r="H32" s="37"/>
      <c r="I32" s="102"/>
    </row>
    <row r="33" spans="1:9" x14ac:dyDescent="0.25">
      <c r="A33" s="92"/>
      <c r="B33" s="92"/>
      <c r="C33" s="103">
        <v>521211</v>
      </c>
      <c r="D33" s="104" t="s">
        <v>6</v>
      </c>
      <c r="E33" s="101"/>
      <c r="F33" s="101">
        <v>15410000</v>
      </c>
      <c r="G33" s="31">
        <v>15410000</v>
      </c>
      <c r="H33" s="37">
        <f>F33-G33</f>
        <v>0</v>
      </c>
      <c r="I33" s="102"/>
    </row>
    <row r="34" spans="1:9" x14ac:dyDescent="0.25">
      <c r="A34" s="92"/>
      <c r="B34" s="92"/>
      <c r="C34" s="103">
        <v>521213</v>
      </c>
      <c r="D34" s="104" t="s">
        <v>8</v>
      </c>
      <c r="E34" s="101"/>
      <c r="F34" s="101">
        <v>3150000</v>
      </c>
      <c r="G34" s="31">
        <v>3150000</v>
      </c>
      <c r="H34" s="37">
        <f>F34-G34</f>
        <v>0</v>
      </c>
      <c r="I34" s="102"/>
    </row>
    <row r="35" spans="1:9" x14ac:dyDescent="0.25">
      <c r="A35" s="95"/>
      <c r="B35" s="95"/>
      <c r="C35" s="103">
        <v>522151</v>
      </c>
      <c r="D35" s="104" t="s">
        <v>11</v>
      </c>
      <c r="E35" s="101"/>
      <c r="F35" s="101">
        <v>42240000</v>
      </c>
      <c r="G35" s="31">
        <v>42240000</v>
      </c>
      <c r="H35" s="37">
        <f>F35-G35</f>
        <v>0</v>
      </c>
      <c r="I35" s="102"/>
    </row>
    <row r="36" spans="1:9" x14ac:dyDescent="0.25">
      <c r="A36" s="84">
        <v>9</v>
      </c>
      <c r="B36" s="84" t="s">
        <v>44</v>
      </c>
      <c r="C36" s="99" t="s">
        <v>45</v>
      </c>
      <c r="D36" s="100"/>
      <c r="E36" s="101">
        <v>49210000</v>
      </c>
      <c r="F36" s="101"/>
      <c r="G36" s="31"/>
      <c r="H36" s="37"/>
      <c r="I36" s="102"/>
    </row>
    <row r="37" spans="1:9" x14ac:dyDescent="0.25">
      <c r="A37" s="92"/>
      <c r="B37" s="92"/>
      <c r="C37" s="103">
        <v>521211</v>
      </c>
      <c r="D37" s="104" t="s">
        <v>6</v>
      </c>
      <c r="E37" s="101"/>
      <c r="F37" s="101">
        <v>12210000</v>
      </c>
      <c r="G37" s="31">
        <v>12210000</v>
      </c>
      <c r="H37" s="37">
        <f>F37-G37</f>
        <v>0</v>
      </c>
      <c r="I37" s="102"/>
    </row>
    <row r="38" spans="1:9" x14ac:dyDescent="0.25">
      <c r="A38" s="92"/>
      <c r="B38" s="92"/>
      <c r="C38" s="103">
        <v>521213</v>
      </c>
      <c r="D38" s="104" t="s">
        <v>8</v>
      </c>
      <c r="E38" s="101"/>
      <c r="F38" s="101">
        <v>2000000</v>
      </c>
      <c r="G38" s="31">
        <v>2000000</v>
      </c>
      <c r="H38" s="37">
        <f>F38-G38</f>
        <v>0</v>
      </c>
      <c r="I38" s="102"/>
    </row>
    <row r="39" spans="1:9" x14ac:dyDescent="0.25">
      <c r="A39" s="95"/>
      <c r="B39" s="95"/>
      <c r="C39" s="103">
        <v>522151</v>
      </c>
      <c r="D39" s="104" t="s">
        <v>11</v>
      </c>
      <c r="E39" s="101"/>
      <c r="F39" s="101">
        <v>35000000</v>
      </c>
      <c r="G39" s="31">
        <v>35000000</v>
      </c>
      <c r="H39" s="37">
        <f>F39-G39</f>
        <v>0</v>
      </c>
      <c r="I39" s="102"/>
    </row>
    <row r="40" spans="1:9" x14ac:dyDescent="0.25">
      <c r="A40" s="84">
        <v>10</v>
      </c>
      <c r="B40" s="84" t="s">
        <v>46</v>
      </c>
      <c r="C40" s="99" t="s">
        <v>15</v>
      </c>
      <c r="D40" s="100"/>
      <c r="E40" s="101">
        <v>31495000</v>
      </c>
      <c r="F40" s="101"/>
      <c r="G40" s="31"/>
      <c r="H40" s="37"/>
      <c r="I40" s="102"/>
    </row>
    <row r="41" spans="1:9" x14ac:dyDescent="0.25">
      <c r="A41" s="92"/>
      <c r="B41" s="92"/>
      <c r="C41" s="105">
        <v>521211</v>
      </c>
      <c r="D41" s="94" t="s">
        <v>6</v>
      </c>
      <c r="E41" s="106"/>
      <c r="F41" s="106">
        <v>18345000</v>
      </c>
      <c r="G41" s="107">
        <v>18345000</v>
      </c>
      <c r="H41" s="108">
        <f>F41-G41</f>
        <v>0</v>
      </c>
    </row>
    <row r="42" spans="1:9" x14ac:dyDescent="0.25">
      <c r="A42" s="92"/>
      <c r="B42" s="92"/>
      <c r="C42" s="105">
        <v>521213</v>
      </c>
      <c r="D42" s="94" t="s">
        <v>8</v>
      </c>
      <c r="E42" s="106"/>
      <c r="F42" s="106">
        <v>3150000</v>
      </c>
      <c r="G42" s="107">
        <v>3150000</v>
      </c>
      <c r="H42" s="108">
        <f>F42-G42</f>
        <v>0</v>
      </c>
      <c r="I42" s="110"/>
    </row>
    <row r="43" spans="1:9" x14ac:dyDescent="0.25">
      <c r="A43" s="95"/>
      <c r="B43" s="95"/>
      <c r="C43" s="111">
        <v>522151</v>
      </c>
      <c r="D43" s="104" t="s">
        <v>11</v>
      </c>
      <c r="E43" s="101"/>
      <c r="F43" s="101">
        <v>10000000</v>
      </c>
      <c r="G43" s="31">
        <v>10000000</v>
      </c>
      <c r="H43" s="37">
        <f>F43-G43</f>
        <v>0</v>
      </c>
      <c r="I43" s="110"/>
    </row>
    <row r="44" spans="1:9" x14ac:dyDescent="0.25">
      <c r="A44" s="84">
        <v>11</v>
      </c>
      <c r="B44" s="84" t="s">
        <v>47</v>
      </c>
      <c r="C44" s="99" t="s">
        <v>48</v>
      </c>
      <c r="D44" s="100"/>
      <c r="E44" s="101">
        <v>17628000</v>
      </c>
      <c r="F44" s="101"/>
      <c r="G44" s="31"/>
      <c r="H44" s="37"/>
      <c r="I44" s="102"/>
    </row>
    <row r="45" spans="1:9" x14ac:dyDescent="0.25">
      <c r="A45" s="92"/>
      <c r="B45" s="92"/>
      <c r="C45" s="103">
        <v>521211</v>
      </c>
      <c r="D45" s="104" t="s">
        <v>6</v>
      </c>
      <c r="E45" s="101"/>
      <c r="F45" s="101">
        <v>10128000</v>
      </c>
      <c r="G45" s="31">
        <v>10128000</v>
      </c>
      <c r="H45" s="37">
        <f>F45-G45</f>
        <v>0</v>
      </c>
      <c r="I45" s="102"/>
    </row>
    <row r="46" spans="1:9" x14ac:dyDescent="0.25">
      <c r="A46" s="95"/>
      <c r="B46" s="95"/>
      <c r="C46" s="103">
        <v>522151</v>
      </c>
      <c r="D46" s="104" t="s">
        <v>11</v>
      </c>
      <c r="E46" s="101"/>
      <c r="F46" s="101">
        <v>7500000</v>
      </c>
      <c r="G46" s="31">
        <v>7500000</v>
      </c>
      <c r="H46" s="37">
        <f>F46-G46</f>
        <v>0</v>
      </c>
      <c r="I46" s="102"/>
    </row>
    <row r="47" spans="1:9" x14ac:dyDescent="0.25">
      <c r="A47" s="84">
        <v>12</v>
      </c>
      <c r="B47" s="84" t="s">
        <v>49</v>
      </c>
      <c r="C47" s="99" t="s">
        <v>16</v>
      </c>
      <c r="D47" s="100"/>
      <c r="E47" s="101">
        <v>84000000</v>
      </c>
      <c r="F47" s="101"/>
      <c r="G47" s="31"/>
      <c r="H47" s="37"/>
      <c r="I47" s="102"/>
    </row>
    <row r="48" spans="1:9" x14ac:dyDescent="0.25">
      <c r="A48" s="92"/>
      <c r="B48" s="92"/>
      <c r="C48" s="103">
        <v>521211</v>
      </c>
      <c r="D48" s="104" t="s">
        <v>6</v>
      </c>
      <c r="E48" s="101"/>
      <c r="F48" s="101">
        <v>29400000</v>
      </c>
      <c r="G48" s="31">
        <v>29400000</v>
      </c>
      <c r="H48" s="37">
        <f>F48-G48</f>
        <v>0</v>
      </c>
      <c r="I48" s="102"/>
    </row>
    <row r="49" spans="1:9" x14ac:dyDescent="0.25">
      <c r="A49" s="95"/>
      <c r="B49" s="95"/>
      <c r="C49" s="103">
        <v>522151</v>
      </c>
      <c r="D49" s="104" t="s">
        <v>11</v>
      </c>
      <c r="E49" s="101"/>
      <c r="F49" s="101">
        <v>54600000</v>
      </c>
      <c r="G49" s="31">
        <v>54600000</v>
      </c>
      <c r="H49" s="37">
        <f>F49-G49</f>
        <v>0</v>
      </c>
      <c r="I49" s="110"/>
    </row>
    <row r="50" spans="1:9" x14ac:dyDescent="0.25">
      <c r="A50" s="84">
        <v>13</v>
      </c>
      <c r="B50" s="84" t="s">
        <v>50</v>
      </c>
      <c r="C50" s="99" t="s">
        <v>17</v>
      </c>
      <c r="D50" s="100"/>
      <c r="E50" s="101">
        <v>24000000</v>
      </c>
      <c r="F50" s="101"/>
      <c r="G50" s="31"/>
      <c r="H50" s="37"/>
      <c r="I50" s="102"/>
    </row>
    <row r="51" spans="1:9" x14ac:dyDescent="0.25">
      <c r="A51" s="92"/>
      <c r="B51" s="92"/>
      <c r="C51" s="103">
        <v>521211</v>
      </c>
      <c r="D51" s="104" t="s">
        <v>6</v>
      </c>
      <c r="E51" s="101"/>
      <c r="F51" s="101">
        <v>18240000</v>
      </c>
      <c r="G51" s="31">
        <v>18240000</v>
      </c>
      <c r="H51" s="37">
        <f>F51-G51</f>
        <v>0</v>
      </c>
      <c r="I51" s="102"/>
    </row>
    <row r="52" spans="1:9" x14ac:dyDescent="0.25">
      <c r="A52" s="95"/>
      <c r="B52" s="95"/>
      <c r="C52" s="103">
        <v>522151</v>
      </c>
      <c r="D52" s="104" t="s">
        <v>11</v>
      </c>
      <c r="E52" s="101"/>
      <c r="F52" s="101">
        <v>5760000</v>
      </c>
      <c r="G52" s="31">
        <v>5760000</v>
      </c>
      <c r="H52" s="37">
        <f>F52-G52</f>
        <v>0</v>
      </c>
      <c r="I52" s="102"/>
    </row>
    <row r="53" spans="1:9" x14ac:dyDescent="0.25">
      <c r="A53" s="84">
        <v>14</v>
      </c>
      <c r="B53" s="84" t="s">
        <v>51</v>
      </c>
      <c r="C53" s="99" t="s">
        <v>19</v>
      </c>
      <c r="D53" s="100"/>
      <c r="E53" s="101">
        <v>100000000</v>
      </c>
      <c r="F53" s="101"/>
      <c r="G53" s="31"/>
      <c r="H53" s="37"/>
      <c r="I53" s="102"/>
    </row>
    <row r="54" spans="1:9" x14ac:dyDescent="0.25">
      <c r="A54" s="92"/>
      <c r="B54" s="92"/>
      <c r="C54" s="103">
        <v>521211</v>
      </c>
      <c r="D54" s="104" t="s">
        <v>6</v>
      </c>
      <c r="E54" s="101"/>
      <c r="F54" s="101">
        <v>74600000</v>
      </c>
      <c r="G54" s="31">
        <v>74600000</v>
      </c>
      <c r="H54" s="37">
        <f>F54-G54</f>
        <v>0</v>
      </c>
      <c r="I54" s="102"/>
    </row>
    <row r="55" spans="1:9" x14ac:dyDescent="0.25">
      <c r="A55" s="95"/>
      <c r="B55" s="95"/>
      <c r="C55" s="103">
        <v>522141</v>
      </c>
      <c r="D55" s="104" t="s">
        <v>20</v>
      </c>
      <c r="E55" s="101"/>
      <c r="F55" s="101">
        <v>25400000</v>
      </c>
      <c r="G55" s="31">
        <v>24000000</v>
      </c>
      <c r="H55" s="37">
        <f>F55-G55</f>
        <v>1400000</v>
      </c>
      <c r="I55" s="102"/>
    </row>
    <row r="56" spans="1:9" x14ac:dyDescent="0.25">
      <c r="A56" s="84">
        <v>15</v>
      </c>
      <c r="B56" s="84" t="s">
        <v>52</v>
      </c>
      <c r="C56" s="99" t="s">
        <v>53</v>
      </c>
      <c r="D56" s="100"/>
      <c r="E56" s="101">
        <v>510000000</v>
      </c>
      <c r="F56" s="101"/>
      <c r="G56" s="31"/>
      <c r="H56" s="37"/>
      <c r="I56" s="102"/>
    </row>
    <row r="57" spans="1:9" x14ac:dyDescent="0.25">
      <c r="A57" s="95"/>
      <c r="B57" s="95"/>
      <c r="C57" s="103">
        <v>521213</v>
      </c>
      <c r="D57" s="104" t="s">
        <v>8</v>
      </c>
      <c r="E57" s="101"/>
      <c r="F57" s="101">
        <v>510000000</v>
      </c>
      <c r="G57" s="31">
        <v>270040000</v>
      </c>
      <c r="H57" s="37">
        <f>F57-G57</f>
        <v>239960000</v>
      </c>
      <c r="I57" s="102"/>
    </row>
    <row r="58" spans="1:9" x14ac:dyDescent="0.25">
      <c r="A58" s="84">
        <v>16</v>
      </c>
      <c r="B58" s="84" t="s">
        <v>54</v>
      </c>
      <c r="C58" s="99" t="s">
        <v>102</v>
      </c>
      <c r="D58" s="100"/>
      <c r="E58" s="101">
        <v>100000000</v>
      </c>
      <c r="F58" s="101"/>
      <c r="G58" s="31"/>
      <c r="H58" s="37"/>
      <c r="I58" s="102"/>
    </row>
    <row r="59" spans="1:9" x14ac:dyDescent="0.25">
      <c r="A59" s="92"/>
      <c r="B59" s="92"/>
      <c r="C59" s="103">
        <v>521211</v>
      </c>
      <c r="D59" s="104" t="s">
        <v>6</v>
      </c>
      <c r="E59" s="101"/>
      <c r="F59" s="101">
        <v>22450000</v>
      </c>
      <c r="G59" s="31">
        <v>22450000</v>
      </c>
      <c r="H59" s="37">
        <f>F59-G59</f>
        <v>0</v>
      </c>
      <c r="I59" s="102"/>
    </row>
    <row r="60" spans="1:9" x14ac:dyDescent="0.25">
      <c r="A60" s="92"/>
      <c r="B60" s="92"/>
      <c r="C60" s="103">
        <v>521213</v>
      </c>
      <c r="D60" s="104" t="s">
        <v>8</v>
      </c>
      <c r="E60" s="101"/>
      <c r="F60" s="101">
        <v>3150000</v>
      </c>
      <c r="G60" s="31">
        <v>3150000</v>
      </c>
      <c r="H60" s="37">
        <f>F60-G60</f>
        <v>0</v>
      </c>
      <c r="I60" s="102"/>
    </row>
    <row r="61" spans="1:9" x14ac:dyDescent="0.25">
      <c r="A61" s="92"/>
      <c r="B61" s="92"/>
      <c r="C61" s="103">
        <v>522151</v>
      </c>
      <c r="D61" s="104" t="s">
        <v>11</v>
      </c>
      <c r="E61" s="101"/>
      <c r="F61" s="101">
        <v>31200000</v>
      </c>
      <c r="G61" s="31">
        <v>31200000</v>
      </c>
      <c r="H61" s="37">
        <f>F61-G61</f>
        <v>0</v>
      </c>
      <c r="I61" s="102"/>
    </row>
    <row r="62" spans="1:9" x14ac:dyDescent="0.25">
      <c r="A62" s="95"/>
      <c r="B62" s="95"/>
      <c r="C62" s="103">
        <v>524114</v>
      </c>
      <c r="D62" s="104" t="s">
        <v>55</v>
      </c>
      <c r="E62" s="101"/>
      <c r="F62" s="101">
        <v>43200000</v>
      </c>
      <c r="G62" s="31">
        <v>27545846</v>
      </c>
      <c r="H62" s="37">
        <f>F62-G62</f>
        <v>15654154</v>
      </c>
      <c r="I62" s="102"/>
    </row>
    <row r="63" spans="1:9" x14ac:dyDescent="0.25">
      <c r="A63" s="84">
        <v>17</v>
      </c>
      <c r="B63" s="84" t="s">
        <v>56</v>
      </c>
      <c r="C63" s="99" t="s">
        <v>57</v>
      </c>
      <c r="D63" s="100"/>
      <c r="E63" s="101">
        <v>131950000</v>
      </c>
      <c r="F63" s="101"/>
      <c r="G63" s="31"/>
      <c r="H63" s="37"/>
      <c r="I63" s="102"/>
    </row>
    <row r="64" spans="1:9" x14ac:dyDescent="0.25">
      <c r="A64" s="92"/>
      <c r="B64" s="92"/>
      <c r="C64" s="103">
        <v>521211</v>
      </c>
      <c r="D64" s="104" t="s">
        <v>6</v>
      </c>
      <c r="E64" s="101"/>
      <c r="F64" s="101">
        <v>99750000</v>
      </c>
      <c r="G64" s="31">
        <v>99750000</v>
      </c>
      <c r="H64" s="37">
        <f>F64-G64</f>
        <v>0</v>
      </c>
      <c r="I64" s="102"/>
    </row>
    <row r="65" spans="1:9" x14ac:dyDescent="0.25">
      <c r="A65" s="92"/>
      <c r="B65" s="92"/>
      <c r="C65" s="103">
        <v>521213</v>
      </c>
      <c r="D65" s="104" t="s">
        <v>8</v>
      </c>
      <c r="E65" s="101"/>
      <c r="F65" s="101">
        <v>4100000</v>
      </c>
      <c r="G65" s="31">
        <v>4100000</v>
      </c>
      <c r="H65" s="37">
        <f>F65-G65</f>
        <v>0</v>
      </c>
      <c r="I65" s="102"/>
    </row>
    <row r="66" spans="1:9" x14ac:dyDescent="0.25">
      <c r="A66" s="92"/>
      <c r="B66" s="92"/>
      <c r="C66" s="103">
        <v>522151</v>
      </c>
      <c r="D66" s="104" t="s">
        <v>11</v>
      </c>
      <c r="E66" s="101"/>
      <c r="F66" s="101">
        <v>14000000</v>
      </c>
      <c r="G66" s="31">
        <v>14000000</v>
      </c>
      <c r="H66" s="37">
        <f>F66-G66</f>
        <v>0</v>
      </c>
      <c r="I66" s="102"/>
    </row>
    <row r="67" spans="1:9" x14ac:dyDescent="0.25">
      <c r="A67" s="95"/>
      <c r="B67" s="95"/>
      <c r="C67" s="103">
        <v>524114</v>
      </c>
      <c r="D67" s="104" t="s">
        <v>55</v>
      </c>
      <c r="E67" s="101"/>
      <c r="F67" s="101">
        <v>14100000</v>
      </c>
      <c r="G67" s="31">
        <v>7868974</v>
      </c>
      <c r="H67" s="37">
        <f>F67-G67</f>
        <v>6231026</v>
      </c>
      <c r="I67" s="102"/>
    </row>
    <row r="68" spans="1:9" x14ac:dyDescent="0.25">
      <c r="A68" s="84">
        <v>18</v>
      </c>
      <c r="B68" s="84" t="s">
        <v>58</v>
      </c>
      <c r="C68" s="99" t="s">
        <v>25</v>
      </c>
      <c r="D68" s="100"/>
      <c r="E68" s="101">
        <v>25000000</v>
      </c>
      <c r="F68" s="101"/>
      <c r="G68" s="31"/>
      <c r="H68" s="37"/>
      <c r="I68" s="102"/>
    </row>
    <row r="69" spans="1:9" x14ac:dyDescent="0.25">
      <c r="A69" s="92"/>
      <c r="B69" s="92"/>
      <c r="C69" s="103">
        <v>521211</v>
      </c>
      <c r="D69" s="104" t="s">
        <v>6</v>
      </c>
      <c r="E69" s="101"/>
      <c r="F69" s="101">
        <v>6200000</v>
      </c>
      <c r="G69" s="31">
        <v>6200000</v>
      </c>
      <c r="H69" s="37">
        <f>F69-G69</f>
        <v>0</v>
      </c>
      <c r="I69" s="102"/>
    </row>
    <row r="70" spans="1:9" x14ac:dyDescent="0.25">
      <c r="A70" s="92"/>
      <c r="B70" s="92"/>
      <c r="C70" s="103">
        <v>522151</v>
      </c>
      <c r="D70" s="104" t="s">
        <v>11</v>
      </c>
      <c r="E70" s="101"/>
      <c r="F70" s="101">
        <v>10000000</v>
      </c>
      <c r="G70" s="31">
        <v>10000000</v>
      </c>
      <c r="H70" s="37">
        <f>F70-G70</f>
        <v>0</v>
      </c>
      <c r="I70" s="102"/>
    </row>
    <row r="71" spans="1:9" x14ac:dyDescent="0.25">
      <c r="A71" s="95"/>
      <c r="B71" s="95"/>
      <c r="C71" s="103">
        <v>524113</v>
      </c>
      <c r="D71" s="104" t="s">
        <v>39</v>
      </c>
      <c r="E71" s="101"/>
      <c r="F71" s="101">
        <v>8800000</v>
      </c>
      <c r="G71" s="31">
        <v>8800000</v>
      </c>
      <c r="H71" s="37">
        <f>F71-G71</f>
        <v>0</v>
      </c>
      <c r="I71" s="102"/>
    </row>
    <row r="72" spans="1:9" x14ac:dyDescent="0.25">
      <c r="A72" s="84">
        <v>19</v>
      </c>
      <c r="B72" s="84" t="s">
        <v>105</v>
      </c>
      <c r="C72" s="99" t="s">
        <v>106</v>
      </c>
      <c r="D72" s="100"/>
      <c r="E72" s="101">
        <v>30000000</v>
      </c>
      <c r="F72" s="101"/>
      <c r="G72" s="31"/>
      <c r="H72" s="37"/>
      <c r="I72" s="102"/>
    </row>
    <row r="73" spans="1:9" x14ac:dyDescent="0.25">
      <c r="A73" s="92"/>
      <c r="B73" s="92"/>
      <c r="C73" s="103">
        <v>521211</v>
      </c>
      <c r="D73" s="104" t="s">
        <v>6</v>
      </c>
      <c r="E73" s="101"/>
      <c r="F73" s="101">
        <v>26250000</v>
      </c>
      <c r="G73" s="31">
        <v>0</v>
      </c>
      <c r="H73" s="37">
        <f>F73-G73</f>
        <v>26250000</v>
      </c>
      <c r="I73" s="102"/>
    </row>
    <row r="74" spans="1:9" x14ac:dyDescent="0.25">
      <c r="A74" s="92"/>
      <c r="B74" s="92"/>
      <c r="C74" s="103">
        <v>522151</v>
      </c>
      <c r="D74" s="104" t="s">
        <v>11</v>
      </c>
      <c r="E74" s="101"/>
      <c r="F74" s="101">
        <v>3750000</v>
      </c>
      <c r="G74" s="31">
        <v>0</v>
      </c>
      <c r="H74" s="37">
        <f>F74-G74</f>
        <v>3750000</v>
      </c>
      <c r="I74" s="102"/>
    </row>
    <row r="75" spans="1:9" x14ac:dyDescent="0.25">
      <c r="A75" s="84">
        <v>20</v>
      </c>
      <c r="B75" s="84" t="s">
        <v>59</v>
      </c>
      <c r="C75" s="99" t="s">
        <v>60</v>
      </c>
      <c r="D75" s="100"/>
      <c r="E75" s="101">
        <v>40000000</v>
      </c>
      <c r="F75" s="101"/>
      <c r="G75" s="31"/>
      <c r="H75" s="37"/>
      <c r="I75" s="102"/>
    </row>
    <row r="76" spans="1:9" x14ac:dyDescent="0.25">
      <c r="A76" s="92"/>
      <c r="B76" s="92"/>
      <c r="C76" s="103">
        <v>521211</v>
      </c>
      <c r="D76" s="104" t="s">
        <v>6</v>
      </c>
      <c r="E76" s="101"/>
      <c r="F76" s="101">
        <v>29050000</v>
      </c>
      <c r="G76" s="31">
        <v>29050000</v>
      </c>
      <c r="H76" s="37">
        <f>F76-G76</f>
        <v>0</v>
      </c>
      <c r="I76" s="102"/>
    </row>
    <row r="77" spans="1:9" x14ac:dyDescent="0.25">
      <c r="A77" s="92"/>
      <c r="B77" s="92"/>
      <c r="C77" s="103">
        <v>521213</v>
      </c>
      <c r="D77" s="104" t="s">
        <v>8</v>
      </c>
      <c r="E77" s="101"/>
      <c r="F77" s="101">
        <v>3150000</v>
      </c>
      <c r="G77" s="31">
        <v>3150000</v>
      </c>
      <c r="H77" s="37">
        <f>F77-G77</f>
        <v>0</v>
      </c>
      <c r="I77" s="102"/>
    </row>
    <row r="78" spans="1:9" x14ac:dyDescent="0.25">
      <c r="A78" s="92"/>
      <c r="B78" s="92"/>
      <c r="C78" s="103">
        <v>522151</v>
      </c>
      <c r="D78" s="104" t="s">
        <v>11</v>
      </c>
      <c r="E78" s="101"/>
      <c r="F78" s="101">
        <v>7800000</v>
      </c>
      <c r="G78" s="31">
        <v>7800000</v>
      </c>
      <c r="H78" s="37">
        <f>F78-G78</f>
        <v>0</v>
      </c>
      <c r="I78" s="102"/>
    </row>
    <row r="79" spans="1:9" x14ac:dyDescent="0.25">
      <c r="A79" s="84">
        <v>21</v>
      </c>
      <c r="B79" s="84" t="s">
        <v>62</v>
      </c>
      <c r="C79" s="99" t="s">
        <v>65</v>
      </c>
      <c r="D79" s="100"/>
      <c r="E79" s="101">
        <v>27300000</v>
      </c>
      <c r="F79" s="101"/>
      <c r="G79" s="31"/>
      <c r="H79" s="37"/>
      <c r="I79" s="102"/>
    </row>
    <row r="80" spans="1:9" x14ac:dyDescent="0.25">
      <c r="A80" s="92"/>
      <c r="B80" s="92"/>
      <c r="C80" s="103">
        <v>521211</v>
      </c>
      <c r="D80" s="104" t="s">
        <v>6</v>
      </c>
      <c r="E80" s="101"/>
      <c r="F80" s="101">
        <v>27300000</v>
      </c>
      <c r="G80" s="31">
        <v>27300000</v>
      </c>
      <c r="H80" s="37">
        <f>F80-G80</f>
        <v>0</v>
      </c>
      <c r="I80" s="102"/>
    </row>
    <row r="81" spans="1:9" x14ac:dyDescent="0.25">
      <c r="A81" s="84">
        <v>22</v>
      </c>
      <c r="B81" s="84" t="s">
        <v>64</v>
      </c>
      <c r="C81" s="99" t="s">
        <v>63</v>
      </c>
      <c r="D81" s="100"/>
      <c r="E81" s="101">
        <v>15000000</v>
      </c>
      <c r="F81" s="101"/>
      <c r="G81" s="31"/>
      <c r="H81" s="37"/>
      <c r="I81" s="102"/>
    </row>
    <row r="82" spans="1:9" x14ac:dyDescent="0.25">
      <c r="A82" s="92"/>
      <c r="B82" s="92"/>
      <c r="C82" s="103">
        <v>521211</v>
      </c>
      <c r="D82" s="104" t="s">
        <v>6</v>
      </c>
      <c r="E82" s="101"/>
      <c r="F82" s="101">
        <v>13400000</v>
      </c>
      <c r="G82" s="31">
        <v>13400000</v>
      </c>
      <c r="H82" s="37">
        <f>F82-G82</f>
        <v>0</v>
      </c>
      <c r="I82" s="102"/>
    </row>
    <row r="83" spans="1:9" x14ac:dyDescent="0.25">
      <c r="A83" s="95"/>
      <c r="B83" s="95"/>
      <c r="C83" s="103">
        <v>521213</v>
      </c>
      <c r="D83" s="104" t="s">
        <v>8</v>
      </c>
      <c r="E83" s="101"/>
      <c r="F83" s="101">
        <v>1600000</v>
      </c>
      <c r="G83" s="31">
        <v>1600000</v>
      </c>
      <c r="H83" s="37">
        <f>F83-G83</f>
        <v>0</v>
      </c>
      <c r="I83" s="102"/>
    </row>
    <row r="84" spans="1:9" x14ac:dyDescent="0.25">
      <c r="A84" s="84">
        <v>24</v>
      </c>
      <c r="B84" s="84" t="s">
        <v>68</v>
      </c>
      <c r="C84" s="99" t="s">
        <v>69</v>
      </c>
      <c r="D84" s="100"/>
      <c r="E84" s="101">
        <v>40000000</v>
      </c>
      <c r="F84" s="101"/>
      <c r="G84" s="31"/>
      <c r="H84" s="37"/>
      <c r="I84" s="102"/>
    </row>
    <row r="85" spans="1:9" x14ac:dyDescent="0.25">
      <c r="A85" s="92"/>
      <c r="B85" s="92"/>
      <c r="C85" s="103">
        <v>521211</v>
      </c>
      <c r="D85" s="104" t="s">
        <v>6</v>
      </c>
      <c r="E85" s="101"/>
      <c r="F85" s="101">
        <v>17750000</v>
      </c>
      <c r="G85" s="31">
        <v>17750000</v>
      </c>
      <c r="H85" s="37">
        <f>F85-G85</f>
        <v>0</v>
      </c>
      <c r="I85" s="102"/>
    </row>
    <row r="86" spans="1:9" x14ac:dyDescent="0.25">
      <c r="A86" s="92"/>
      <c r="B86" s="92"/>
      <c r="C86" s="103">
        <v>521213</v>
      </c>
      <c r="D86" s="104" t="s">
        <v>8</v>
      </c>
      <c r="E86" s="101"/>
      <c r="F86" s="101">
        <v>2850000</v>
      </c>
      <c r="G86" s="31">
        <v>2850000</v>
      </c>
      <c r="H86" s="37">
        <f>F86-G86</f>
        <v>0</v>
      </c>
      <c r="I86" s="102"/>
    </row>
    <row r="87" spans="1:9" x14ac:dyDescent="0.25">
      <c r="A87" s="92"/>
      <c r="B87" s="92"/>
      <c r="C87" s="103">
        <v>522151</v>
      </c>
      <c r="D87" s="104" t="s">
        <v>11</v>
      </c>
      <c r="E87" s="101"/>
      <c r="F87" s="101">
        <v>5000000</v>
      </c>
      <c r="G87" s="31">
        <v>5000000</v>
      </c>
      <c r="H87" s="37">
        <f>F87-G87</f>
        <v>0</v>
      </c>
      <c r="I87" s="102"/>
    </row>
    <row r="88" spans="1:9" x14ac:dyDescent="0.25">
      <c r="A88" s="95"/>
      <c r="B88" s="95"/>
      <c r="C88" s="103">
        <v>521219</v>
      </c>
      <c r="D88" s="104" t="s">
        <v>70</v>
      </c>
      <c r="E88" s="101"/>
      <c r="F88" s="101">
        <v>14400000</v>
      </c>
      <c r="G88" s="31">
        <v>14400000</v>
      </c>
      <c r="H88" s="37">
        <f>F88-G88</f>
        <v>0</v>
      </c>
      <c r="I88" s="102"/>
    </row>
    <row r="89" spans="1:9" x14ac:dyDescent="0.25">
      <c r="A89" s="84">
        <v>27</v>
      </c>
      <c r="B89" s="84" t="s">
        <v>75</v>
      </c>
      <c r="C89" s="99" t="s">
        <v>76</v>
      </c>
      <c r="D89" s="100"/>
      <c r="E89" s="101">
        <v>46000000</v>
      </c>
      <c r="F89" s="101"/>
      <c r="G89" s="31"/>
      <c r="H89" s="37"/>
      <c r="I89" s="102"/>
    </row>
    <row r="90" spans="1:9" x14ac:dyDescent="0.25">
      <c r="A90" s="92"/>
      <c r="B90" s="92"/>
      <c r="C90" s="103">
        <v>521211</v>
      </c>
      <c r="D90" s="104" t="s">
        <v>6</v>
      </c>
      <c r="E90" s="101"/>
      <c r="F90" s="101">
        <v>4300000</v>
      </c>
      <c r="G90" s="31">
        <v>4300000</v>
      </c>
      <c r="H90" s="37">
        <f>F90-G90</f>
        <v>0</v>
      </c>
      <c r="I90" s="102"/>
    </row>
    <row r="91" spans="1:9" x14ac:dyDescent="0.25">
      <c r="A91" s="92"/>
      <c r="B91" s="92"/>
      <c r="C91" s="103">
        <v>521213</v>
      </c>
      <c r="D91" s="104" t="s">
        <v>8</v>
      </c>
      <c r="E91" s="101"/>
      <c r="F91" s="101">
        <v>39720000</v>
      </c>
      <c r="G91" s="31">
        <v>28065000</v>
      </c>
      <c r="H91" s="37">
        <f>F91-G91</f>
        <v>11655000</v>
      </c>
      <c r="I91" s="102"/>
    </row>
    <row r="92" spans="1:9" x14ac:dyDescent="0.25">
      <c r="A92" s="95"/>
      <c r="B92" s="95"/>
      <c r="C92" s="103">
        <v>524113</v>
      </c>
      <c r="D92" s="104" t="s">
        <v>39</v>
      </c>
      <c r="E92" s="101"/>
      <c r="F92" s="101">
        <v>1980000</v>
      </c>
      <c r="G92" s="31">
        <v>0</v>
      </c>
      <c r="H92" s="37">
        <f>F92-G92</f>
        <v>1980000</v>
      </c>
      <c r="I92" s="102"/>
    </row>
    <row r="93" spans="1:9" x14ac:dyDescent="0.25">
      <c r="A93" s="84">
        <v>28</v>
      </c>
      <c r="B93" s="84" t="s">
        <v>77</v>
      </c>
      <c r="C93" s="99" t="s">
        <v>78</v>
      </c>
      <c r="D93" s="100"/>
      <c r="E93" s="101">
        <v>25000000</v>
      </c>
      <c r="F93" s="101"/>
      <c r="G93" s="31"/>
      <c r="H93" s="37"/>
      <c r="I93" s="102"/>
    </row>
    <row r="94" spans="1:9" x14ac:dyDescent="0.25">
      <c r="A94" s="92"/>
      <c r="B94" s="92"/>
      <c r="C94" s="103">
        <v>521211</v>
      </c>
      <c r="D94" s="104" t="s">
        <v>6</v>
      </c>
      <c r="E94" s="101"/>
      <c r="F94" s="101">
        <v>20200000</v>
      </c>
      <c r="G94" s="31">
        <v>20200000</v>
      </c>
      <c r="H94" s="37">
        <f>F94-G94</f>
        <v>0</v>
      </c>
      <c r="I94" s="102"/>
    </row>
    <row r="95" spans="1:9" x14ac:dyDescent="0.25">
      <c r="A95" s="95"/>
      <c r="B95" s="95"/>
      <c r="C95" s="103">
        <v>522151</v>
      </c>
      <c r="D95" s="104" t="s">
        <v>11</v>
      </c>
      <c r="E95" s="101"/>
      <c r="F95" s="101">
        <v>4800000</v>
      </c>
      <c r="G95" s="31">
        <v>4800000</v>
      </c>
      <c r="H95" s="37">
        <f>F95-G95</f>
        <v>0</v>
      </c>
      <c r="I95" s="102"/>
    </row>
    <row r="96" spans="1:9" x14ac:dyDescent="0.25">
      <c r="A96" s="84">
        <v>29</v>
      </c>
      <c r="B96" s="84" t="s">
        <v>79</v>
      </c>
      <c r="C96" s="99" t="s">
        <v>80</v>
      </c>
      <c r="D96" s="100"/>
      <c r="E96" s="101">
        <v>27300000</v>
      </c>
      <c r="F96" s="101"/>
      <c r="G96" s="31"/>
      <c r="H96" s="37"/>
      <c r="I96" s="102"/>
    </row>
    <row r="97" spans="1:9" x14ac:dyDescent="0.25">
      <c r="A97" s="92"/>
      <c r="B97" s="92"/>
      <c r="C97" s="103">
        <v>521211</v>
      </c>
      <c r="D97" s="104" t="s">
        <v>6</v>
      </c>
      <c r="E97" s="101"/>
      <c r="F97" s="101">
        <v>19300000</v>
      </c>
      <c r="G97" s="31">
        <v>19300000</v>
      </c>
      <c r="H97" s="37">
        <f>F97-G97</f>
        <v>0</v>
      </c>
      <c r="I97" s="102"/>
    </row>
    <row r="98" spans="1:9" x14ac:dyDescent="0.25">
      <c r="A98" s="95"/>
      <c r="B98" s="95"/>
      <c r="C98" s="103">
        <v>522151</v>
      </c>
      <c r="D98" s="104" t="s">
        <v>11</v>
      </c>
      <c r="E98" s="101"/>
      <c r="F98" s="101">
        <v>8000000</v>
      </c>
      <c r="G98" s="31">
        <v>8000000</v>
      </c>
      <c r="H98" s="37">
        <f>F98-G98</f>
        <v>0</v>
      </c>
      <c r="I98" s="102"/>
    </row>
    <row r="99" spans="1:9" x14ac:dyDescent="0.25">
      <c r="A99" s="84">
        <v>32</v>
      </c>
      <c r="B99" s="84" t="s">
        <v>85</v>
      </c>
      <c r="C99" s="99" t="s">
        <v>86</v>
      </c>
      <c r="D99" s="100"/>
      <c r="E99" s="101">
        <v>32150000</v>
      </c>
      <c r="F99" s="101"/>
      <c r="G99" s="31"/>
      <c r="H99" s="37"/>
      <c r="I99" s="102"/>
    </row>
    <row r="100" spans="1:9" x14ac:dyDescent="0.25">
      <c r="A100" s="92"/>
      <c r="B100" s="92"/>
      <c r="C100" s="103">
        <v>521211</v>
      </c>
      <c r="D100" s="104" t="s">
        <v>6</v>
      </c>
      <c r="E100" s="101"/>
      <c r="F100" s="101">
        <v>23000000</v>
      </c>
      <c r="G100" s="31">
        <v>23000000</v>
      </c>
      <c r="H100" s="37">
        <f>F100-G100</f>
        <v>0</v>
      </c>
      <c r="I100" s="102"/>
    </row>
    <row r="101" spans="1:9" x14ac:dyDescent="0.25">
      <c r="A101" s="92"/>
      <c r="B101" s="92"/>
      <c r="C101" s="103">
        <v>521213</v>
      </c>
      <c r="D101" s="104" t="s">
        <v>8</v>
      </c>
      <c r="E101" s="101"/>
      <c r="F101" s="101">
        <v>3150000</v>
      </c>
      <c r="G101" s="31">
        <v>3150000</v>
      </c>
      <c r="H101" s="37">
        <f>F101-G101</f>
        <v>0</v>
      </c>
      <c r="I101" s="102"/>
    </row>
    <row r="102" spans="1:9" x14ac:dyDescent="0.25">
      <c r="A102" s="95"/>
      <c r="B102" s="95"/>
      <c r="C102" s="103">
        <v>522151</v>
      </c>
      <c r="D102" s="104" t="s">
        <v>11</v>
      </c>
      <c r="E102" s="101"/>
      <c r="F102" s="101">
        <v>6000000</v>
      </c>
      <c r="G102" s="31">
        <v>6000000</v>
      </c>
      <c r="H102" s="37">
        <f>F102-G102</f>
        <v>0</v>
      </c>
      <c r="I102" s="102"/>
    </row>
    <row r="103" spans="1:9" x14ac:dyDescent="0.25">
      <c r="A103" s="84">
        <v>33</v>
      </c>
      <c r="B103" s="84" t="s">
        <v>87</v>
      </c>
      <c r="C103" s="99" t="s">
        <v>27</v>
      </c>
      <c r="D103" s="100"/>
      <c r="E103" s="101">
        <f>SUM(F104:F106)</f>
        <v>116000000</v>
      </c>
      <c r="F103" s="101"/>
      <c r="G103" s="31"/>
      <c r="H103" s="37"/>
      <c r="I103" s="102"/>
    </row>
    <row r="104" spans="1:9" x14ac:dyDescent="0.25">
      <c r="A104" s="92"/>
      <c r="B104" s="92"/>
      <c r="C104" s="103">
        <v>521211</v>
      </c>
      <c r="D104" s="104" t="s">
        <v>6</v>
      </c>
      <c r="E104" s="101"/>
      <c r="F104" s="101">
        <v>24140000</v>
      </c>
      <c r="G104" s="31">
        <v>24140000</v>
      </c>
      <c r="H104" s="37">
        <f>F104-G104</f>
        <v>0</v>
      </c>
      <c r="I104" s="102"/>
    </row>
    <row r="105" spans="1:9" x14ac:dyDescent="0.25">
      <c r="A105" s="92"/>
      <c r="B105" s="92"/>
      <c r="C105" s="103">
        <v>521213</v>
      </c>
      <c r="D105" s="104" t="s">
        <v>8</v>
      </c>
      <c r="E105" s="101"/>
      <c r="F105" s="101">
        <v>80200000</v>
      </c>
      <c r="G105" s="31">
        <v>80130000</v>
      </c>
      <c r="H105" s="37">
        <f>F105-G105</f>
        <v>70000</v>
      </c>
      <c r="I105" s="102"/>
    </row>
    <row r="106" spans="1:9" x14ac:dyDescent="0.25">
      <c r="A106" s="92"/>
      <c r="B106" s="92"/>
      <c r="C106" s="103">
        <v>524113</v>
      </c>
      <c r="D106" s="104" t="s">
        <v>103</v>
      </c>
      <c r="E106" s="101"/>
      <c r="F106" s="101">
        <v>11660000</v>
      </c>
      <c r="G106" s="31">
        <v>11660000</v>
      </c>
      <c r="H106" s="37">
        <f>F106-G106</f>
        <v>0</v>
      </c>
      <c r="I106" s="102"/>
    </row>
    <row r="107" spans="1:9" x14ac:dyDescent="0.25">
      <c r="A107" s="84">
        <v>35</v>
      </c>
      <c r="B107" s="84" t="s">
        <v>91</v>
      </c>
      <c r="C107" s="99" t="s">
        <v>92</v>
      </c>
      <c r="D107" s="100"/>
      <c r="E107" s="101">
        <v>64000000</v>
      </c>
      <c r="F107" s="101"/>
      <c r="G107" s="31"/>
      <c r="H107" s="37"/>
      <c r="I107" s="102"/>
    </row>
    <row r="108" spans="1:9" x14ac:dyDescent="0.25">
      <c r="A108" s="92"/>
      <c r="B108" s="92"/>
      <c r="C108" s="103">
        <v>521211</v>
      </c>
      <c r="D108" s="104" t="s">
        <v>6</v>
      </c>
      <c r="E108" s="101"/>
      <c r="F108" s="101">
        <v>13550000</v>
      </c>
      <c r="G108" s="31">
        <v>13550000</v>
      </c>
      <c r="H108" s="37">
        <f>F108-G108</f>
        <v>0</v>
      </c>
      <c r="I108" s="102"/>
    </row>
    <row r="109" spans="1:9" x14ac:dyDescent="0.25">
      <c r="A109" s="92"/>
      <c r="B109" s="92"/>
      <c r="C109" s="103">
        <v>521213</v>
      </c>
      <c r="D109" s="104" t="s">
        <v>8</v>
      </c>
      <c r="E109" s="101"/>
      <c r="F109" s="101">
        <v>2850000</v>
      </c>
      <c r="G109" s="31">
        <v>2850000</v>
      </c>
      <c r="H109" s="37">
        <f>F109-G109</f>
        <v>0</v>
      </c>
      <c r="I109" s="102"/>
    </row>
    <row r="110" spans="1:9" x14ac:dyDescent="0.25">
      <c r="A110" s="95"/>
      <c r="B110" s="95"/>
      <c r="C110" s="103">
        <v>522151</v>
      </c>
      <c r="D110" s="104" t="s">
        <v>11</v>
      </c>
      <c r="E110" s="101"/>
      <c r="F110" s="101">
        <v>47600000</v>
      </c>
      <c r="G110" s="31">
        <v>47600000</v>
      </c>
      <c r="H110" s="37">
        <f>F110-G110</f>
        <v>0</v>
      </c>
      <c r="I110" s="102"/>
    </row>
    <row r="111" spans="1:9" x14ac:dyDescent="0.25">
      <c r="A111" s="84">
        <v>37</v>
      </c>
      <c r="B111" s="84" t="s">
        <v>96</v>
      </c>
      <c r="C111" s="99" t="s">
        <v>97</v>
      </c>
      <c r="D111" s="100"/>
      <c r="E111" s="101">
        <f>SUM(F112:F114)</f>
        <v>80000000</v>
      </c>
      <c r="F111" s="101"/>
      <c r="G111" s="31"/>
      <c r="H111" s="37"/>
      <c r="I111" s="102"/>
    </row>
    <row r="112" spans="1:9" x14ac:dyDescent="0.25">
      <c r="A112" s="92"/>
      <c r="B112" s="92"/>
      <c r="C112" s="103">
        <v>521211</v>
      </c>
      <c r="D112" s="104" t="s">
        <v>6</v>
      </c>
      <c r="E112" s="101"/>
      <c r="F112" s="101">
        <v>46900000</v>
      </c>
      <c r="G112" s="31">
        <v>46900000</v>
      </c>
      <c r="H112" s="37">
        <f>F112-G112</f>
        <v>0</v>
      </c>
      <c r="I112" s="102"/>
    </row>
    <row r="113" spans="1:9" x14ac:dyDescent="0.25">
      <c r="A113" s="92"/>
      <c r="B113" s="92"/>
      <c r="C113" s="103">
        <v>521213</v>
      </c>
      <c r="D113" s="104" t="s">
        <v>8</v>
      </c>
      <c r="E113" s="101"/>
      <c r="F113" s="101">
        <v>20200000</v>
      </c>
      <c r="G113" s="31">
        <v>20200000</v>
      </c>
      <c r="H113" s="37">
        <f>F113-G113</f>
        <v>0</v>
      </c>
      <c r="I113" s="102"/>
    </row>
    <row r="114" spans="1:9" x14ac:dyDescent="0.25">
      <c r="A114" s="95"/>
      <c r="B114" s="95"/>
      <c r="C114" s="103">
        <v>524111</v>
      </c>
      <c r="D114" s="104" t="s">
        <v>98</v>
      </c>
      <c r="E114" s="101"/>
      <c r="F114" s="101">
        <v>12900000</v>
      </c>
      <c r="G114" s="31">
        <v>8698740</v>
      </c>
      <c r="H114" s="37">
        <f>F114-G114</f>
        <v>4201260</v>
      </c>
      <c r="I114" s="102"/>
    </row>
    <row r="115" spans="1:9" x14ac:dyDescent="0.25">
      <c r="A115" s="84">
        <v>38</v>
      </c>
      <c r="B115" s="84" t="s">
        <v>95</v>
      </c>
      <c r="C115" s="99" t="s">
        <v>99</v>
      </c>
      <c r="D115" s="100"/>
      <c r="E115" s="101">
        <v>75000000</v>
      </c>
      <c r="F115" s="101"/>
      <c r="G115" s="31"/>
      <c r="H115" s="37"/>
      <c r="I115" s="102"/>
    </row>
    <row r="116" spans="1:9" x14ac:dyDescent="0.25">
      <c r="A116" s="92"/>
      <c r="B116" s="92"/>
      <c r="C116" s="103">
        <v>521211</v>
      </c>
      <c r="D116" s="104" t="s">
        <v>6</v>
      </c>
      <c r="E116" s="101"/>
      <c r="F116" s="101">
        <v>26260000</v>
      </c>
      <c r="G116" s="31">
        <v>26260000</v>
      </c>
      <c r="H116" s="37">
        <f>F116-G116</f>
        <v>0</v>
      </c>
      <c r="I116" s="102"/>
    </row>
    <row r="117" spans="1:9" x14ac:dyDescent="0.25">
      <c r="A117" s="92"/>
      <c r="B117" s="92"/>
      <c r="C117" s="103">
        <v>521213</v>
      </c>
      <c r="D117" s="104" t="s">
        <v>8</v>
      </c>
      <c r="E117" s="101"/>
      <c r="F117" s="101">
        <v>15900000</v>
      </c>
      <c r="G117" s="31">
        <v>15900000</v>
      </c>
      <c r="H117" s="37">
        <f>F117-G117</f>
        <v>0</v>
      </c>
      <c r="I117" s="102"/>
    </row>
    <row r="118" spans="1:9" x14ac:dyDescent="0.25">
      <c r="A118" s="92"/>
      <c r="B118" s="92"/>
      <c r="C118" s="103">
        <v>522151</v>
      </c>
      <c r="D118" s="104" t="s">
        <v>11</v>
      </c>
      <c r="E118" s="101"/>
      <c r="F118" s="101">
        <v>800000</v>
      </c>
      <c r="G118" s="31">
        <v>800000</v>
      </c>
      <c r="H118" s="37">
        <f>F118-G118</f>
        <v>0</v>
      </c>
      <c r="I118" s="102"/>
    </row>
    <row r="119" spans="1:9" x14ac:dyDescent="0.25">
      <c r="A119" s="95"/>
      <c r="B119" s="95"/>
      <c r="C119" s="103">
        <v>524111</v>
      </c>
      <c r="D119" s="104" t="s">
        <v>98</v>
      </c>
      <c r="E119" s="101"/>
      <c r="F119" s="101">
        <v>32040000</v>
      </c>
      <c r="G119" s="31">
        <v>30669502</v>
      </c>
      <c r="H119" s="37">
        <f>F119-G119</f>
        <v>1370498</v>
      </c>
      <c r="I119" s="102"/>
    </row>
    <row r="120" spans="1:9" x14ac:dyDescent="0.25">
      <c r="A120" s="84">
        <v>39</v>
      </c>
      <c r="B120" s="84" t="s">
        <v>100</v>
      </c>
      <c r="C120" s="99" t="s">
        <v>101</v>
      </c>
      <c r="D120" s="100"/>
      <c r="E120" s="101">
        <v>80000000</v>
      </c>
      <c r="F120" s="101"/>
      <c r="G120" s="31"/>
      <c r="H120" s="37"/>
      <c r="I120" s="102"/>
    </row>
    <row r="121" spans="1:9" x14ac:dyDescent="0.25">
      <c r="A121" s="95"/>
      <c r="B121" s="95"/>
      <c r="C121" s="103">
        <v>524111</v>
      </c>
      <c r="D121" s="104" t="s">
        <v>98</v>
      </c>
      <c r="E121" s="101"/>
      <c r="F121" s="101">
        <v>80000000</v>
      </c>
      <c r="G121" s="31">
        <v>79892165</v>
      </c>
      <c r="H121" s="37">
        <f>F121-G121</f>
        <v>107835</v>
      </c>
      <c r="I121" s="102"/>
    </row>
    <row r="122" spans="1:9" x14ac:dyDescent="0.25">
      <c r="A122" s="85" t="s">
        <v>28</v>
      </c>
      <c r="B122" s="112"/>
      <c r="C122" s="112"/>
      <c r="D122" s="86"/>
      <c r="E122" s="31">
        <f>SUM(E6:E121)</f>
        <v>3008229000</v>
      </c>
      <c r="F122" s="31">
        <f>SUM(F6:F121)</f>
        <v>3008229000</v>
      </c>
      <c r="G122" s="31">
        <f>SUM(G6:G121)</f>
        <v>2670669827</v>
      </c>
      <c r="H122" s="113">
        <f>SUM(H6:H121)</f>
        <v>337559173</v>
      </c>
      <c r="I122" s="110"/>
    </row>
    <row r="123" spans="1:9" s="116" customFormat="1" x14ac:dyDescent="0.25">
      <c r="A123" s="114" t="s">
        <v>107</v>
      </c>
      <c r="B123" s="114"/>
      <c r="C123" s="114"/>
      <c r="D123" s="115">
        <f>G122/E122*100%</f>
        <v>0.88778807298247575</v>
      </c>
      <c r="F123" s="117"/>
      <c r="G123" s="118"/>
      <c r="H123" s="117"/>
      <c r="I123" s="117"/>
    </row>
  </sheetData>
  <mergeCells count="103">
    <mergeCell ref="A72:A74"/>
    <mergeCell ref="B72:B74"/>
    <mergeCell ref="C72:D72"/>
    <mergeCell ref="A36:A39"/>
    <mergeCell ref="A89:A92"/>
    <mergeCell ref="B89:B92"/>
    <mergeCell ref="C89:D89"/>
    <mergeCell ref="A44:A46"/>
    <mergeCell ref="B44:B46"/>
    <mergeCell ref="C44:D44"/>
    <mergeCell ref="A47:A49"/>
    <mergeCell ref="B47:B49"/>
    <mergeCell ref="C47:D47"/>
    <mergeCell ref="B36:B39"/>
    <mergeCell ref="C36:D36"/>
    <mergeCell ref="A40:A43"/>
    <mergeCell ref="B40:B43"/>
    <mergeCell ref="C40:D40"/>
    <mergeCell ref="A53:A55"/>
    <mergeCell ref="A11:A14"/>
    <mergeCell ref="B11:B14"/>
    <mergeCell ref="A32:A35"/>
    <mergeCell ref="B32:B35"/>
    <mergeCell ref="C32:D32"/>
    <mergeCell ref="A25:A28"/>
    <mergeCell ref="B25:B28"/>
    <mergeCell ref="C25:D25"/>
    <mergeCell ref="A29:A31"/>
    <mergeCell ref="A1:H1"/>
    <mergeCell ref="A2:H2"/>
    <mergeCell ref="A3:H3"/>
    <mergeCell ref="A4:H4"/>
    <mergeCell ref="E5:F5"/>
    <mergeCell ref="C56:D56"/>
    <mergeCell ref="A6:A8"/>
    <mergeCell ref="B6:B8"/>
    <mergeCell ref="C6:D6"/>
    <mergeCell ref="A9:A10"/>
    <mergeCell ref="B9:B10"/>
    <mergeCell ref="C9:D9"/>
    <mergeCell ref="C11:D11"/>
    <mergeCell ref="A15:A19"/>
    <mergeCell ref="B15:B19"/>
    <mergeCell ref="C15:D15"/>
    <mergeCell ref="B29:B31"/>
    <mergeCell ref="C29:D29"/>
    <mergeCell ref="A20:A24"/>
    <mergeCell ref="B20:B24"/>
    <mergeCell ref="C20:D20"/>
    <mergeCell ref="A50:A52"/>
    <mergeCell ref="B50:B52"/>
    <mergeCell ref="C50:D50"/>
    <mergeCell ref="A68:A71"/>
    <mergeCell ref="B68:B71"/>
    <mergeCell ref="C68:D68"/>
    <mergeCell ref="A58:A62"/>
    <mergeCell ref="B58:B62"/>
    <mergeCell ref="C58:D58"/>
    <mergeCell ref="A63:A67"/>
    <mergeCell ref="B63:B67"/>
    <mergeCell ref="C63:D63"/>
    <mergeCell ref="B53:B55"/>
    <mergeCell ref="C53:D53"/>
    <mergeCell ref="A56:A57"/>
    <mergeCell ref="B56:B57"/>
    <mergeCell ref="A79:A80"/>
    <mergeCell ref="B79:B80"/>
    <mergeCell ref="C79:D79"/>
    <mergeCell ref="C81:D81"/>
    <mergeCell ref="A75:A78"/>
    <mergeCell ref="B75:B78"/>
    <mergeCell ref="C75:D75"/>
    <mergeCell ref="A81:A83"/>
    <mergeCell ref="B81:B83"/>
    <mergeCell ref="A120:A121"/>
    <mergeCell ref="B120:B121"/>
    <mergeCell ref="C120:D120"/>
    <mergeCell ref="A122:D122"/>
    <mergeCell ref="A123:C123"/>
    <mergeCell ref="A84:A88"/>
    <mergeCell ref="B84:B88"/>
    <mergeCell ref="C84:D84"/>
    <mergeCell ref="A93:A95"/>
    <mergeCell ref="B93:B95"/>
    <mergeCell ref="C93:D93"/>
    <mergeCell ref="A96:A98"/>
    <mergeCell ref="B96:B98"/>
    <mergeCell ref="C96:D96"/>
    <mergeCell ref="C103:D103"/>
    <mergeCell ref="A99:A102"/>
    <mergeCell ref="A111:A114"/>
    <mergeCell ref="B111:B114"/>
    <mergeCell ref="C111:D111"/>
    <mergeCell ref="A115:A119"/>
    <mergeCell ref="B115:B119"/>
    <mergeCell ref="C115:D115"/>
    <mergeCell ref="A107:A110"/>
    <mergeCell ref="B107:B110"/>
    <mergeCell ref="C107:D107"/>
    <mergeCell ref="B99:B102"/>
    <mergeCell ref="C99:D99"/>
    <mergeCell ref="A103:A106"/>
    <mergeCell ref="B103:B106"/>
  </mergeCells>
  <pageMargins left="0.62992125984251968" right="0.70866141732283472" top="0.35433070866141736" bottom="0.55118110236220474" header="0.31496062992125984" footer="0.31496062992125984"/>
  <pageSetup paperSize="9" scale="80" orientation="landscape" horizontalDpi="4294967293" r:id="rId1"/>
  <rowBreaks count="2" manualBreakCount="2">
    <brk id="43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view="pageBreakPreview" topLeftCell="A124" zoomScaleNormal="100" zoomScaleSheetLayoutView="100" workbookViewId="0">
      <selection activeCell="G144" sqref="G144"/>
    </sheetView>
  </sheetViews>
  <sheetFormatPr defaultRowHeight="15" x14ac:dyDescent="0.25"/>
  <cols>
    <col min="1" max="1" width="4.5703125" style="1" customWidth="1"/>
    <col min="2" max="2" width="19.7109375" style="1" customWidth="1"/>
    <col min="3" max="3" width="10" style="1" customWidth="1"/>
    <col min="4" max="4" width="57.7109375" customWidth="1"/>
    <col min="5" max="5" width="16.7109375" style="2" customWidth="1"/>
    <col min="6" max="6" width="16.5703125" style="2" customWidth="1"/>
    <col min="7" max="7" width="15.5703125" style="33" bestFit="1" customWidth="1"/>
    <col min="8" max="8" width="15.5703125" style="8" bestFit="1" customWidth="1"/>
    <col min="9" max="9" width="15.5703125" style="2" customWidth="1"/>
  </cols>
  <sheetData>
    <row r="1" spans="1:9" x14ac:dyDescent="0.25">
      <c r="A1" s="70" t="s">
        <v>26</v>
      </c>
      <c r="B1" s="70"/>
      <c r="C1" s="70"/>
      <c r="D1" s="70"/>
      <c r="E1" s="70"/>
      <c r="F1" s="70"/>
      <c r="G1" s="70"/>
      <c r="H1" s="70"/>
      <c r="I1" s="39"/>
    </row>
    <row r="2" spans="1:9" x14ac:dyDescent="0.25">
      <c r="A2" s="70" t="s">
        <v>24</v>
      </c>
      <c r="B2" s="70"/>
      <c r="C2" s="70"/>
      <c r="D2" s="70"/>
      <c r="E2" s="70"/>
      <c r="F2" s="70"/>
      <c r="G2" s="70"/>
      <c r="H2" s="70"/>
      <c r="I2" s="39"/>
    </row>
    <row r="3" spans="1:9" x14ac:dyDescent="0.25">
      <c r="A3" s="70" t="s">
        <v>0</v>
      </c>
      <c r="B3" s="70"/>
      <c r="C3" s="70"/>
      <c r="D3" s="70"/>
      <c r="E3" s="70"/>
      <c r="F3" s="70"/>
      <c r="G3" s="70"/>
      <c r="H3" s="70"/>
      <c r="I3" s="39"/>
    </row>
    <row r="4" spans="1:9" x14ac:dyDescent="0.25">
      <c r="A4" s="70" t="s">
        <v>30</v>
      </c>
      <c r="B4" s="70"/>
      <c r="C4" s="70"/>
      <c r="D4" s="70"/>
      <c r="E4" s="70"/>
      <c r="F4" s="70"/>
      <c r="G4" s="70"/>
      <c r="H4" s="70"/>
      <c r="I4" s="39"/>
    </row>
    <row r="5" spans="1:9" s="39" customFormat="1" x14ac:dyDescent="0.25">
      <c r="A5" s="20" t="s">
        <v>1</v>
      </c>
      <c r="B5" s="20" t="s">
        <v>12</v>
      </c>
      <c r="C5" s="20" t="s">
        <v>2</v>
      </c>
      <c r="D5" s="20" t="s">
        <v>3</v>
      </c>
      <c r="E5" s="71" t="s">
        <v>7</v>
      </c>
      <c r="F5" s="71"/>
      <c r="G5" s="40" t="s">
        <v>4</v>
      </c>
      <c r="H5" s="40" t="s">
        <v>5</v>
      </c>
      <c r="I5" s="14"/>
    </row>
    <row r="6" spans="1:9" s="12" customFormat="1" ht="15" customHeight="1" x14ac:dyDescent="0.25">
      <c r="A6" s="63">
        <v>1</v>
      </c>
      <c r="B6" s="63" t="s">
        <v>29</v>
      </c>
      <c r="C6" s="66" t="s">
        <v>9</v>
      </c>
      <c r="D6" s="67"/>
      <c r="E6" s="11">
        <f>SUM(F7:F8)</f>
        <v>216050000</v>
      </c>
      <c r="F6" s="11"/>
      <c r="G6" s="19"/>
      <c r="H6" s="34"/>
      <c r="I6" s="18"/>
    </row>
    <row r="7" spans="1:9" s="12" customFormat="1" ht="15" customHeight="1" x14ac:dyDescent="0.25">
      <c r="A7" s="64"/>
      <c r="B7" s="64"/>
      <c r="C7" s="21">
        <v>521211</v>
      </c>
      <c r="D7" s="22" t="s">
        <v>6</v>
      </c>
      <c r="E7" s="11"/>
      <c r="F7" s="11">
        <v>105050000</v>
      </c>
      <c r="G7" s="19">
        <v>0</v>
      </c>
      <c r="H7" s="34">
        <f>F7-G7</f>
        <v>105050000</v>
      </c>
      <c r="I7" s="18"/>
    </row>
    <row r="8" spans="1:9" s="12" customFormat="1" ht="12.75" x14ac:dyDescent="0.25">
      <c r="A8" s="65"/>
      <c r="B8" s="65"/>
      <c r="C8" s="41">
        <v>522151</v>
      </c>
      <c r="D8" s="13" t="s">
        <v>11</v>
      </c>
      <c r="E8" s="11"/>
      <c r="F8" s="11">
        <v>111000000</v>
      </c>
      <c r="G8" s="19">
        <v>0</v>
      </c>
      <c r="H8" s="34">
        <f>F8-G8</f>
        <v>111000000</v>
      </c>
      <c r="I8" s="15"/>
    </row>
    <row r="9" spans="1:9" x14ac:dyDescent="0.25">
      <c r="A9" s="54">
        <v>2</v>
      </c>
      <c r="B9" s="54" t="s">
        <v>31</v>
      </c>
      <c r="C9" s="68" t="s">
        <v>32</v>
      </c>
      <c r="D9" s="69"/>
      <c r="E9" s="3">
        <v>399516000</v>
      </c>
      <c r="F9" s="3"/>
      <c r="G9" s="9"/>
      <c r="H9" s="35"/>
      <c r="I9" s="16"/>
    </row>
    <row r="10" spans="1:9" x14ac:dyDescent="0.25">
      <c r="A10" s="55"/>
      <c r="B10" s="55"/>
      <c r="C10" s="4">
        <v>511511</v>
      </c>
      <c r="D10" s="5" t="s">
        <v>33</v>
      </c>
      <c r="E10" s="3"/>
      <c r="F10" s="3">
        <v>399516000</v>
      </c>
      <c r="G10" s="9">
        <v>245817600</v>
      </c>
      <c r="H10" s="35">
        <f>F10-G10</f>
        <v>153698400</v>
      </c>
      <c r="I10" s="16"/>
    </row>
    <row r="11" spans="1:9" x14ac:dyDescent="0.25">
      <c r="A11" s="54">
        <v>3</v>
      </c>
      <c r="B11" s="54" t="s">
        <v>34</v>
      </c>
      <c r="C11" s="68" t="s">
        <v>35</v>
      </c>
      <c r="D11" s="69"/>
      <c r="E11" s="3">
        <v>20000000</v>
      </c>
      <c r="F11" s="3"/>
      <c r="G11" s="9"/>
      <c r="H11" s="35"/>
      <c r="I11" s="16"/>
    </row>
    <row r="12" spans="1:9" x14ac:dyDescent="0.25">
      <c r="A12" s="55"/>
      <c r="B12" s="55"/>
      <c r="C12" s="4">
        <v>521211</v>
      </c>
      <c r="D12" s="5" t="s">
        <v>6</v>
      </c>
      <c r="E12" s="3"/>
      <c r="F12" s="3">
        <v>8041000</v>
      </c>
      <c r="G12" s="9">
        <v>8041000</v>
      </c>
      <c r="H12" s="35">
        <f>F12-G12</f>
        <v>0</v>
      </c>
      <c r="I12" s="16"/>
    </row>
    <row r="13" spans="1:9" x14ac:dyDescent="0.25">
      <c r="A13" s="55"/>
      <c r="B13" s="55"/>
      <c r="C13" s="4">
        <v>521213</v>
      </c>
      <c r="D13" s="5" t="s">
        <v>8</v>
      </c>
      <c r="E13" s="3"/>
      <c r="F13" s="3">
        <v>1000000</v>
      </c>
      <c r="G13" s="9">
        <v>1000000</v>
      </c>
      <c r="H13" s="35">
        <f>F13-G13</f>
        <v>0</v>
      </c>
      <c r="I13" s="16"/>
    </row>
    <row r="14" spans="1:9" x14ac:dyDescent="0.25">
      <c r="A14" s="56"/>
      <c r="B14" s="56"/>
      <c r="C14" s="4">
        <v>522151</v>
      </c>
      <c r="D14" s="5" t="s">
        <v>11</v>
      </c>
      <c r="E14" s="3"/>
      <c r="F14" s="3">
        <v>10959000</v>
      </c>
      <c r="G14" s="9">
        <v>8209000</v>
      </c>
      <c r="H14" s="35">
        <f>F14-G14</f>
        <v>2750000</v>
      </c>
      <c r="I14" s="16"/>
    </row>
    <row r="15" spans="1:9" x14ac:dyDescent="0.25">
      <c r="A15" s="54">
        <v>4</v>
      </c>
      <c r="B15" s="54" t="s">
        <v>36</v>
      </c>
      <c r="C15" s="68" t="s">
        <v>21</v>
      </c>
      <c r="D15" s="69"/>
      <c r="E15" s="3">
        <v>23810000</v>
      </c>
      <c r="F15" s="3"/>
      <c r="G15" s="9"/>
      <c r="H15" s="35"/>
      <c r="I15" s="16"/>
    </row>
    <row r="16" spans="1:9" x14ac:dyDescent="0.25">
      <c r="A16" s="55"/>
      <c r="B16" s="55"/>
      <c r="C16" s="4">
        <v>521211</v>
      </c>
      <c r="D16" s="5" t="s">
        <v>6</v>
      </c>
      <c r="E16" s="3"/>
      <c r="F16" s="3">
        <v>12660000</v>
      </c>
      <c r="G16" s="9">
        <v>0</v>
      </c>
      <c r="H16" s="35">
        <f>F16-G16</f>
        <v>12660000</v>
      </c>
      <c r="I16" s="16"/>
    </row>
    <row r="17" spans="1:9" x14ac:dyDescent="0.25">
      <c r="A17" s="55"/>
      <c r="B17" s="55"/>
      <c r="C17" s="4">
        <v>521213</v>
      </c>
      <c r="D17" s="5" t="s">
        <v>8</v>
      </c>
      <c r="E17" s="3"/>
      <c r="F17" s="3">
        <v>2050000</v>
      </c>
      <c r="G17" s="9">
        <v>0</v>
      </c>
      <c r="H17" s="35">
        <f>F17-G17</f>
        <v>2050000</v>
      </c>
      <c r="I17" s="16"/>
    </row>
    <row r="18" spans="1:9" x14ac:dyDescent="0.25">
      <c r="A18" s="55"/>
      <c r="B18" s="55"/>
      <c r="C18" s="4">
        <v>522151</v>
      </c>
      <c r="D18" s="5" t="s">
        <v>11</v>
      </c>
      <c r="E18" s="3"/>
      <c r="F18" s="3">
        <v>5300000</v>
      </c>
      <c r="G18" s="9">
        <v>0</v>
      </c>
      <c r="H18" s="35">
        <f>F18-G18</f>
        <v>5300000</v>
      </c>
      <c r="I18" s="16"/>
    </row>
    <row r="19" spans="1:9" x14ac:dyDescent="0.25">
      <c r="A19" s="56"/>
      <c r="B19" s="56"/>
      <c r="C19" s="4">
        <v>524114</v>
      </c>
      <c r="D19" s="5" t="s">
        <v>37</v>
      </c>
      <c r="E19" s="3"/>
      <c r="F19" s="3">
        <v>3800000</v>
      </c>
      <c r="G19" s="9">
        <v>0</v>
      </c>
      <c r="H19" s="35">
        <f>F19-G19</f>
        <v>3800000</v>
      </c>
      <c r="I19" s="16"/>
    </row>
    <row r="20" spans="1:9" x14ac:dyDescent="0.25">
      <c r="A20" s="54">
        <v>5</v>
      </c>
      <c r="B20" s="54" t="s">
        <v>38</v>
      </c>
      <c r="C20" s="57" t="s">
        <v>10</v>
      </c>
      <c r="D20" s="58"/>
      <c r="E20" s="3">
        <f>SUM(F21:F24)</f>
        <v>227300000</v>
      </c>
      <c r="F20" s="3"/>
      <c r="G20" s="9"/>
      <c r="H20" s="35"/>
      <c r="I20" s="16"/>
    </row>
    <row r="21" spans="1:9" x14ac:dyDescent="0.25">
      <c r="A21" s="55"/>
      <c r="B21" s="55"/>
      <c r="C21" s="4">
        <v>521211</v>
      </c>
      <c r="D21" s="5" t="s">
        <v>6</v>
      </c>
      <c r="E21" s="3"/>
      <c r="F21" s="3">
        <v>52670000</v>
      </c>
      <c r="G21" s="9">
        <v>0</v>
      </c>
      <c r="H21" s="35">
        <f>F21-G21</f>
        <v>52670000</v>
      </c>
      <c r="I21" s="16"/>
    </row>
    <row r="22" spans="1:9" x14ac:dyDescent="0.25">
      <c r="A22" s="55"/>
      <c r="B22" s="55"/>
      <c r="C22" s="4">
        <v>521213</v>
      </c>
      <c r="D22" s="5" t="s">
        <v>8</v>
      </c>
      <c r="E22" s="3"/>
      <c r="F22" s="3">
        <v>109750000</v>
      </c>
      <c r="G22" s="9">
        <v>0</v>
      </c>
      <c r="H22" s="35">
        <f>F22-G22</f>
        <v>109750000</v>
      </c>
      <c r="I22" s="16"/>
    </row>
    <row r="23" spans="1:9" x14ac:dyDescent="0.25">
      <c r="A23" s="55"/>
      <c r="B23" s="55"/>
      <c r="C23" s="4">
        <v>522151</v>
      </c>
      <c r="D23" s="5" t="s">
        <v>11</v>
      </c>
      <c r="E23" s="3"/>
      <c r="F23" s="3">
        <v>6800000</v>
      </c>
      <c r="G23" s="9">
        <v>0</v>
      </c>
      <c r="H23" s="35">
        <f>F23-G23</f>
        <v>6800000</v>
      </c>
      <c r="I23" s="16"/>
    </row>
    <row r="24" spans="1:9" x14ac:dyDescent="0.25">
      <c r="A24" s="56"/>
      <c r="B24" s="56"/>
      <c r="C24" s="4">
        <v>524113</v>
      </c>
      <c r="D24" s="5" t="s">
        <v>39</v>
      </c>
      <c r="E24" s="3"/>
      <c r="F24" s="3">
        <v>58080000</v>
      </c>
      <c r="G24" s="9">
        <v>0</v>
      </c>
      <c r="H24" s="35">
        <f>F24-G24</f>
        <v>58080000</v>
      </c>
      <c r="I24" s="16"/>
    </row>
    <row r="25" spans="1:9" x14ac:dyDescent="0.25">
      <c r="A25" s="54">
        <v>6</v>
      </c>
      <c r="B25" s="54" t="s">
        <v>40</v>
      </c>
      <c r="C25" s="57" t="s">
        <v>13</v>
      </c>
      <c r="D25" s="58"/>
      <c r="E25" s="3">
        <v>200000000</v>
      </c>
      <c r="F25" s="3"/>
      <c r="G25" s="9"/>
      <c r="H25" s="35"/>
      <c r="I25" s="16"/>
    </row>
    <row r="26" spans="1:9" x14ac:dyDescent="0.25">
      <c r="A26" s="55"/>
      <c r="B26" s="55"/>
      <c r="C26" s="4">
        <v>521211</v>
      </c>
      <c r="D26" s="5" t="s">
        <v>6</v>
      </c>
      <c r="E26" s="3"/>
      <c r="F26" s="3">
        <v>55300000</v>
      </c>
      <c r="G26" s="9">
        <v>55300000</v>
      </c>
      <c r="H26" s="35">
        <f>F26-G26</f>
        <v>0</v>
      </c>
      <c r="I26" s="16"/>
    </row>
    <row r="27" spans="1:9" x14ac:dyDescent="0.25">
      <c r="A27" s="55"/>
      <c r="B27" s="55"/>
      <c r="C27" s="4">
        <v>521213</v>
      </c>
      <c r="D27" s="5" t="s">
        <v>8</v>
      </c>
      <c r="E27" s="3"/>
      <c r="F27" s="3">
        <v>1900000</v>
      </c>
      <c r="G27" s="9">
        <v>1900000</v>
      </c>
      <c r="H27" s="35">
        <f>F27-G27</f>
        <v>0</v>
      </c>
      <c r="I27" s="16"/>
    </row>
    <row r="28" spans="1:9" x14ac:dyDescent="0.25">
      <c r="A28" s="56"/>
      <c r="B28" s="56"/>
      <c r="C28" s="4">
        <v>522151</v>
      </c>
      <c r="D28" s="5" t="s">
        <v>11</v>
      </c>
      <c r="E28" s="3"/>
      <c r="F28" s="3">
        <v>142800000</v>
      </c>
      <c r="G28" s="9">
        <v>141960000</v>
      </c>
      <c r="H28" s="35">
        <f>F28-G28</f>
        <v>840000</v>
      </c>
      <c r="I28" s="16"/>
    </row>
    <row r="29" spans="1:9" x14ac:dyDescent="0.25">
      <c r="A29" s="54">
        <v>7</v>
      </c>
      <c r="B29" s="54" t="s">
        <v>41</v>
      </c>
      <c r="C29" s="57" t="s">
        <v>14</v>
      </c>
      <c r="D29" s="58"/>
      <c r="E29" s="3">
        <v>89720000</v>
      </c>
      <c r="F29" s="3"/>
      <c r="G29" s="9"/>
      <c r="H29" s="35"/>
      <c r="I29" s="16"/>
    </row>
    <row r="30" spans="1:9" x14ac:dyDescent="0.25">
      <c r="A30" s="55"/>
      <c r="B30" s="55"/>
      <c r="C30" s="4">
        <v>521211</v>
      </c>
      <c r="D30" s="5" t="s">
        <v>6</v>
      </c>
      <c r="E30" s="3"/>
      <c r="F30" s="3">
        <v>46200000</v>
      </c>
      <c r="G30" s="9">
        <v>44650000</v>
      </c>
      <c r="H30" s="35">
        <f>F30-G30</f>
        <v>1550000</v>
      </c>
      <c r="I30" s="16"/>
    </row>
    <row r="31" spans="1:9" x14ac:dyDescent="0.25">
      <c r="A31" s="56"/>
      <c r="B31" s="56"/>
      <c r="C31" s="4">
        <v>522151</v>
      </c>
      <c r="D31" s="5" t="s">
        <v>11</v>
      </c>
      <c r="E31" s="3"/>
      <c r="F31" s="3">
        <v>43520000</v>
      </c>
      <c r="G31" s="9">
        <v>43520000</v>
      </c>
      <c r="H31" s="35">
        <f>F31-G31</f>
        <v>0</v>
      </c>
      <c r="I31" s="16"/>
    </row>
    <row r="32" spans="1:9" x14ac:dyDescent="0.25">
      <c r="A32" s="54">
        <v>8</v>
      </c>
      <c r="B32" s="54" t="s">
        <v>42</v>
      </c>
      <c r="C32" s="57" t="s">
        <v>43</v>
      </c>
      <c r="D32" s="58"/>
      <c r="E32" s="3">
        <v>60800000</v>
      </c>
      <c r="F32" s="3"/>
      <c r="G32" s="9"/>
      <c r="H32" s="35"/>
      <c r="I32" s="16"/>
    </row>
    <row r="33" spans="1:9" x14ac:dyDescent="0.25">
      <c r="A33" s="55"/>
      <c r="B33" s="55"/>
      <c r="C33" s="4">
        <v>521211</v>
      </c>
      <c r="D33" s="5" t="s">
        <v>6</v>
      </c>
      <c r="E33" s="3"/>
      <c r="F33" s="3">
        <v>15410000</v>
      </c>
      <c r="G33" s="9">
        <v>15410000</v>
      </c>
      <c r="H33" s="35">
        <f>F33-G33</f>
        <v>0</v>
      </c>
      <c r="I33" s="16"/>
    </row>
    <row r="34" spans="1:9" x14ac:dyDescent="0.25">
      <c r="A34" s="55"/>
      <c r="B34" s="55"/>
      <c r="C34" s="4">
        <v>521213</v>
      </c>
      <c r="D34" s="5" t="s">
        <v>8</v>
      </c>
      <c r="E34" s="3"/>
      <c r="F34" s="3">
        <v>3150000</v>
      </c>
      <c r="G34" s="9">
        <v>0</v>
      </c>
      <c r="H34" s="35">
        <f>F34-G34</f>
        <v>3150000</v>
      </c>
      <c r="I34" s="16"/>
    </row>
    <row r="35" spans="1:9" x14ac:dyDescent="0.25">
      <c r="A35" s="56"/>
      <c r="B35" s="56"/>
      <c r="C35" s="4">
        <v>522151</v>
      </c>
      <c r="D35" s="5" t="s">
        <v>11</v>
      </c>
      <c r="E35" s="3"/>
      <c r="F35" s="3">
        <v>42240000</v>
      </c>
      <c r="G35" s="9">
        <v>0</v>
      </c>
      <c r="H35" s="35">
        <f>F35-G35</f>
        <v>42240000</v>
      </c>
      <c r="I35" s="16"/>
    </row>
    <row r="36" spans="1:9" x14ac:dyDescent="0.25">
      <c r="A36" s="54">
        <v>9</v>
      </c>
      <c r="B36" s="54" t="s">
        <v>44</v>
      </c>
      <c r="C36" s="57" t="s">
        <v>45</v>
      </c>
      <c r="D36" s="58"/>
      <c r="E36" s="3">
        <v>49210000</v>
      </c>
      <c r="F36" s="3"/>
      <c r="G36" s="9"/>
      <c r="H36" s="35"/>
      <c r="I36" s="16"/>
    </row>
    <row r="37" spans="1:9" x14ac:dyDescent="0.25">
      <c r="A37" s="55"/>
      <c r="B37" s="55"/>
      <c r="C37" s="4">
        <v>521211</v>
      </c>
      <c r="D37" s="5" t="s">
        <v>6</v>
      </c>
      <c r="E37" s="3"/>
      <c r="F37" s="3">
        <v>12210000</v>
      </c>
      <c r="G37" s="9">
        <v>0</v>
      </c>
      <c r="H37" s="35">
        <f>F37-G37</f>
        <v>12210000</v>
      </c>
      <c r="I37" s="16"/>
    </row>
    <row r="38" spans="1:9" x14ac:dyDescent="0.25">
      <c r="A38" s="55"/>
      <c r="B38" s="55"/>
      <c r="C38" s="4">
        <v>521213</v>
      </c>
      <c r="D38" s="5" t="s">
        <v>8</v>
      </c>
      <c r="E38" s="3"/>
      <c r="F38" s="3">
        <v>2000000</v>
      </c>
      <c r="G38" s="9">
        <v>0</v>
      </c>
      <c r="H38" s="35">
        <f>F38-G38</f>
        <v>2000000</v>
      </c>
      <c r="I38" s="16"/>
    </row>
    <row r="39" spans="1:9" x14ac:dyDescent="0.25">
      <c r="A39" s="56"/>
      <c r="B39" s="56"/>
      <c r="C39" s="4">
        <v>522151</v>
      </c>
      <c r="D39" s="5" t="s">
        <v>11</v>
      </c>
      <c r="E39" s="3"/>
      <c r="F39" s="3">
        <v>35000000</v>
      </c>
      <c r="G39" s="9">
        <v>0</v>
      </c>
      <c r="H39" s="35">
        <f>F39-G39</f>
        <v>35000000</v>
      </c>
      <c r="I39" s="16"/>
    </row>
    <row r="40" spans="1:9" x14ac:dyDescent="0.25">
      <c r="A40" s="54">
        <v>10</v>
      </c>
      <c r="B40" s="54" t="s">
        <v>46</v>
      </c>
      <c r="C40" s="57" t="s">
        <v>15</v>
      </c>
      <c r="D40" s="58"/>
      <c r="E40" s="3">
        <v>31495000</v>
      </c>
      <c r="F40" s="3"/>
      <c r="G40" s="9"/>
      <c r="H40" s="35"/>
      <c r="I40" s="16"/>
    </row>
    <row r="41" spans="1:9" x14ac:dyDescent="0.25">
      <c r="A41" s="55"/>
      <c r="B41" s="55"/>
      <c r="C41" s="23">
        <v>521211</v>
      </c>
      <c r="D41" s="22" t="s">
        <v>6</v>
      </c>
      <c r="E41" s="29"/>
      <c r="F41" s="29">
        <v>18345000</v>
      </c>
      <c r="G41" s="30">
        <v>0</v>
      </c>
      <c r="H41" s="36">
        <f>F41-G41</f>
        <v>18345000</v>
      </c>
      <c r="I41" s="16"/>
    </row>
    <row r="42" spans="1:9" x14ac:dyDescent="0.25">
      <c r="A42" s="55"/>
      <c r="B42" s="55"/>
      <c r="C42" s="23">
        <v>521213</v>
      </c>
      <c r="D42" s="22" t="s">
        <v>8</v>
      </c>
      <c r="E42" s="29"/>
      <c r="F42" s="29">
        <v>3150000</v>
      </c>
      <c r="G42" s="30">
        <v>0</v>
      </c>
      <c r="H42" s="36">
        <f>F42-G42</f>
        <v>3150000</v>
      </c>
      <c r="I42" s="16"/>
    </row>
    <row r="43" spans="1:9" x14ac:dyDescent="0.25">
      <c r="A43" s="56"/>
      <c r="B43" s="56"/>
      <c r="C43" s="6">
        <v>522151</v>
      </c>
      <c r="D43" s="5" t="s">
        <v>11</v>
      </c>
      <c r="E43" s="3"/>
      <c r="F43" s="3">
        <v>10000000</v>
      </c>
      <c r="G43" s="9">
        <v>0</v>
      </c>
      <c r="H43" s="35">
        <f>F43-G43</f>
        <v>10000000</v>
      </c>
      <c r="I43" s="16"/>
    </row>
    <row r="44" spans="1:9" x14ac:dyDescent="0.25">
      <c r="A44" s="54">
        <v>11</v>
      </c>
      <c r="B44" s="54" t="s">
        <v>47</v>
      </c>
      <c r="C44" s="57" t="s">
        <v>48</v>
      </c>
      <c r="D44" s="58"/>
      <c r="E44" s="3">
        <v>17628000</v>
      </c>
      <c r="F44" s="3"/>
      <c r="G44" s="9"/>
      <c r="H44" s="35"/>
      <c r="I44" s="16"/>
    </row>
    <row r="45" spans="1:9" x14ac:dyDescent="0.25">
      <c r="A45" s="55"/>
      <c r="B45" s="55"/>
      <c r="C45" s="4">
        <v>521211</v>
      </c>
      <c r="D45" s="5" t="s">
        <v>6</v>
      </c>
      <c r="E45" s="3"/>
      <c r="F45" s="3">
        <v>10128000</v>
      </c>
      <c r="G45" s="9">
        <v>0</v>
      </c>
      <c r="H45" s="35">
        <f>F45-G45</f>
        <v>10128000</v>
      </c>
      <c r="I45" s="16"/>
    </row>
    <row r="46" spans="1:9" x14ac:dyDescent="0.25">
      <c r="A46" s="56"/>
      <c r="B46" s="56"/>
      <c r="C46" s="4">
        <v>522151</v>
      </c>
      <c r="D46" s="5" t="s">
        <v>11</v>
      </c>
      <c r="E46" s="3"/>
      <c r="F46" s="3">
        <v>7500000</v>
      </c>
      <c r="G46" s="9">
        <v>0</v>
      </c>
      <c r="H46" s="35">
        <f>F46-G46</f>
        <v>7500000</v>
      </c>
      <c r="I46" s="16"/>
    </row>
    <row r="47" spans="1:9" x14ac:dyDescent="0.25">
      <c r="A47" s="54">
        <v>12</v>
      </c>
      <c r="B47" s="54" t="s">
        <v>49</v>
      </c>
      <c r="C47" s="57" t="s">
        <v>16</v>
      </c>
      <c r="D47" s="58"/>
      <c r="E47" s="3">
        <v>84000000</v>
      </c>
      <c r="F47" s="3"/>
      <c r="G47" s="9"/>
      <c r="H47" s="35"/>
      <c r="I47" s="16"/>
    </row>
    <row r="48" spans="1:9" x14ac:dyDescent="0.25">
      <c r="A48" s="55"/>
      <c r="B48" s="55"/>
      <c r="C48" s="4">
        <v>521211</v>
      </c>
      <c r="D48" s="5" t="s">
        <v>6</v>
      </c>
      <c r="E48" s="3"/>
      <c r="F48" s="3">
        <v>29400000</v>
      </c>
      <c r="G48" s="9">
        <v>0</v>
      </c>
      <c r="H48" s="35">
        <f>F48-G48</f>
        <v>29400000</v>
      </c>
      <c r="I48" s="16"/>
    </row>
    <row r="49" spans="1:9" x14ac:dyDescent="0.25">
      <c r="A49" s="56"/>
      <c r="B49" s="56"/>
      <c r="C49" s="4">
        <v>522151</v>
      </c>
      <c r="D49" s="5" t="s">
        <v>11</v>
      </c>
      <c r="E49" s="3"/>
      <c r="F49" s="3">
        <v>54600000</v>
      </c>
      <c r="G49" s="9">
        <v>0</v>
      </c>
      <c r="H49" s="35">
        <f>F49-G49</f>
        <v>54600000</v>
      </c>
      <c r="I49" s="16"/>
    </row>
    <row r="50" spans="1:9" x14ac:dyDescent="0.25">
      <c r="A50" s="54">
        <v>13</v>
      </c>
      <c r="B50" s="54" t="s">
        <v>50</v>
      </c>
      <c r="C50" s="57" t="s">
        <v>17</v>
      </c>
      <c r="D50" s="58"/>
      <c r="E50" s="3">
        <v>24000000</v>
      </c>
      <c r="F50" s="3"/>
      <c r="G50" s="9"/>
      <c r="H50" s="35"/>
      <c r="I50" s="16"/>
    </row>
    <row r="51" spans="1:9" x14ac:dyDescent="0.25">
      <c r="A51" s="55"/>
      <c r="B51" s="55"/>
      <c r="C51" s="4">
        <v>521211</v>
      </c>
      <c r="D51" s="5" t="s">
        <v>6</v>
      </c>
      <c r="E51" s="3"/>
      <c r="F51" s="3">
        <v>18240000</v>
      </c>
      <c r="G51" s="9">
        <v>0</v>
      </c>
      <c r="H51" s="35">
        <f>F51-G51</f>
        <v>18240000</v>
      </c>
      <c r="I51" s="16"/>
    </row>
    <row r="52" spans="1:9" x14ac:dyDescent="0.25">
      <c r="A52" s="56"/>
      <c r="B52" s="56"/>
      <c r="C52" s="4">
        <v>522151</v>
      </c>
      <c r="D52" s="5" t="s">
        <v>11</v>
      </c>
      <c r="E52" s="3"/>
      <c r="F52" s="3">
        <v>5760000</v>
      </c>
      <c r="G52" s="9">
        <v>0</v>
      </c>
      <c r="H52" s="35">
        <f>F52-G52</f>
        <v>5760000</v>
      </c>
      <c r="I52" s="16"/>
    </row>
    <row r="53" spans="1:9" x14ac:dyDescent="0.25">
      <c r="A53" s="54">
        <v>14</v>
      </c>
      <c r="B53" s="54" t="s">
        <v>51</v>
      </c>
      <c r="C53" s="57" t="s">
        <v>19</v>
      </c>
      <c r="D53" s="58"/>
      <c r="E53" s="3">
        <v>100000000</v>
      </c>
      <c r="F53" s="3"/>
      <c r="G53" s="9"/>
      <c r="H53" s="35"/>
      <c r="I53" s="16"/>
    </row>
    <row r="54" spans="1:9" x14ac:dyDescent="0.25">
      <c r="A54" s="55"/>
      <c r="B54" s="55"/>
      <c r="C54" s="4">
        <v>521211</v>
      </c>
      <c r="D54" s="5" t="s">
        <v>6</v>
      </c>
      <c r="E54" s="3"/>
      <c r="F54" s="3">
        <v>74600000</v>
      </c>
      <c r="G54" s="9">
        <v>61300000</v>
      </c>
      <c r="H54" s="35">
        <f>F54-G54</f>
        <v>13300000</v>
      </c>
      <c r="I54" s="16"/>
    </row>
    <row r="55" spans="1:9" x14ac:dyDescent="0.25">
      <c r="A55" s="56"/>
      <c r="B55" s="56"/>
      <c r="C55" s="4">
        <v>522141</v>
      </c>
      <c r="D55" s="5" t="s">
        <v>20</v>
      </c>
      <c r="E55" s="3"/>
      <c r="F55" s="3">
        <v>25400000</v>
      </c>
      <c r="G55" s="9">
        <v>0</v>
      </c>
      <c r="H55" s="35">
        <f>F55-G55</f>
        <v>25400000</v>
      </c>
      <c r="I55" s="16"/>
    </row>
    <row r="56" spans="1:9" x14ac:dyDescent="0.25">
      <c r="A56" s="54">
        <v>15</v>
      </c>
      <c r="B56" s="54" t="s">
        <v>52</v>
      </c>
      <c r="C56" s="57" t="s">
        <v>53</v>
      </c>
      <c r="D56" s="58"/>
      <c r="E56" s="3">
        <f>SUM(F57)</f>
        <v>510000000</v>
      </c>
      <c r="F56" s="3"/>
      <c r="G56" s="9"/>
      <c r="H56" s="35"/>
      <c r="I56" s="16"/>
    </row>
    <row r="57" spans="1:9" x14ac:dyDescent="0.25">
      <c r="A57" s="56"/>
      <c r="B57" s="56"/>
      <c r="C57" s="4">
        <v>521213</v>
      </c>
      <c r="D57" s="5" t="s">
        <v>8</v>
      </c>
      <c r="E57" s="3"/>
      <c r="F57" s="3">
        <v>510000000</v>
      </c>
      <c r="G57" s="9">
        <v>67800000</v>
      </c>
      <c r="H57" s="35">
        <f>F57-G57</f>
        <v>442200000</v>
      </c>
      <c r="I57" s="16"/>
    </row>
    <row r="58" spans="1:9" x14ac:dyDescent="0.25">
      <c r="A58" s="54">
        <v>16</v>
      </c>
      <c r="B58" s="54" t="s">
        <v>54</v>
      </c>
      <c r="C58" s="57" t="s">
        <v>102</v>
      </c>
      <c r="D58" s="58"/>
      <c r="E58" s="3">
        <v>100000000</v>
      </c>
      <c r="F58" s="3"/>
      <c r="G58" s="9"/>
      <c r="H58" s="35"/>
      <c r="I58" s="16"/>
    </row>
    <row r="59" spans="1:9" x14ac:dyDescent="0.25">
      <c r="A59" s="55"/>
      <c r="B59" s="55"/>
      <c r="C59" s="4">
        <v>521211</v>
      </c>
      <c r="D59" s="5" t="s">
        <v>6</v>
      </c>
      <c r="E59" s="3"/>
      <c r="F59" s="3">
        <v>22450000</v>
      </c>
      <c r="G59" s="9">
        <v>22450000</v>
      </c>
      <c r="H59" s="35">
        <f>F59-G59</f>
        <v>0</v>
      </c>
      <c r="I59" s="16"/>
    </row>
    <row r="60" spans="1:9" x14ac:dyDescent="0.25">
      <c r="A60" s="55"/>
      <c r="B60" s="55"/>
      <c r="C60" s="4">
        <v>521213</v>
      </c>
      <c r="D60" s="5" t="s">
        <v>8</v>
      </c>
      <c r="E60" s="3"/>
      <c r="F60" s="3">
        <v>3150000</v>
      </c>
      <c r="G60" s="9">
        <v>3150000</v>
      </c>
      <c r="H60" s="35">
        <f>F60-G60</f>
        <v>0</v>
      </c>
      <c r="I60" s="16"/>
    </row>
    <row r="61" spans="1:9" x14ac:dyDescent="0.25">
      <c r="A61" s="55"/>
      <c r="B61" s="55"/>
      <c r="C61" s="4">
        <v>522151</v>
      </c>
      <c r="D61" s="5" t="s">
        <v>11</v>
      </c>
      <c r="E61" s="3"/>
      <c r="F61" s="3">
        <v>31200000</v>
      </c>
      <c r="G61" s="9">
        <v>31200000</v>
      </c>
      <c r="H61" s="35">
        <f>F61-G61</f>
        <v>0</v>
      </c>
      <c r="I61" s="16"/>
    </row>
    <row r="62" spans="1:9" x14ac:dyDescent="0.25">
      <c r="A62" s="56"/>
      <c r="B62" s="56"/>
      <c r="C62" s="4">
        <v>524114</v>
      </c>
      <c r="D62" s="5" t="s">
        <v>55</v>
      </c>
      <c r="E62" s="3"/>
      <c r="F62" s="3">
        <v>43200000</v>
      </c>
      <c r="G62" s="9">
        <v>0</v>
      </c>
      <c r="H62" s="35">
        <f>F62-G62</f>
        <v>43200000</v>
      </c>
      <c r="I62" s="16"/>
    </row>
    <row r="63" spans="1:9" x14ac:dyDescent="0.25">
      <c r="A63" s="54">
        <v>17</v>
      </c>
      <c r="B63" s="54" t="s">
        <v>56</v>
      </c>
      <c r="C63" s="57" t="s">
        <v>57</v>
      </c>
      <c r="D63" s="58"/>
      <c r="E63" s="3">
        <v>131950000</v>
      </c>
      <c r="F63" s="3"/>
      <c r="G63" s="9"/>
      <c r="H63" s="35"/>
      <c r="I63" s="16"/>
    </row>
    <row r="64" spans="1:9" x14ac:dyDescent="0.25">
      <c r="A64" s="55"/>
      <c r="B64" s="55"/>
      <c r="C64" s="4">
        <v>521211</v>
      </c>
      <c r="D64" s="5" t="s">
        <v>6</v>
      </c>
      <c r="E64" s="3"/>
      <c r="F64" s="3">
        <v>99750000</v>
      </c>
      <c r="G64" s="9">
        <v>99750000</v>
      </c>
      <c r="H64" s="35">
        <f>F64-G64</f>
        <v>0</v>
      </c>
      <c r="I64" s="16"/>
    </row>
    <row r="65" spans="1:9" x14ac:dyDescent="0.25">
      <c r="A65" s="55"/>
      <c r="B65" s="55"/>
      <c r="C65" s="4">
        <v>521213</v>
      </c>
      <c r="D65" s="5" t="s">
        <v>8</v>
      </c>
      <c r="E65" s="3"/>
      <c r="F65" s="3">
        <v>4100000</v>
      </c>
      <c r="G65" s="9">
        <v>4100000</v>
      </c>
      <c r="H65" s="35">
        <f>F65-G65</f>
        <v>0</v>
      </c>
      <c r="I65" s="16"/>
    </row>
    <row r="66" spans="1:9" x14ac:dyDescent="0.25">
      <c r="A66" s="55"/>
      <c r="B66" s="55"/>
      <c r="C66" s="4">
        <v>522151</v>
      </c>
      <c r="D66" s="5" t="s">
        <v>11</v>
      </c>
      <c r="E66" s="3"/>
      <c r="F66" s="3">
        <v>14000000</v>
      </c>
      <c r="G66" s="9">
        <v>14000000</v>
      </c>
      <c r="H66" s="35">
        <f>F66-G66</f>
        <v>0</v>
      </c>
      <c r="I66" s="16"/>
    </row>
    <row r="67" spans="1:9" x14ac:dyDescent="0.25">
      <c r="A67" s="56"/>
      <c r="B67" s="56"/>
      <c r="C67" s="4">
        <v>524114</v>
      </c>
      <c r="D67" s="5" t="s">
        <v>55</v>
      </c>
      <c r="E67" s="3"/>
      <c r="F67" s="3">
        <v>14100000</v>
      </c>
      <c r="G67" s="9">
        <v>0</v>
      </c>
      <c r="H67" s="35">
        <f>F67-G67</f>
        <v>14100000</v>
      </c>
      <c r="I67" s="16"/>
    </row>
    <row r="68" spans="1:9" s="26" customFormat="1" x14ac:dyDescent="0.25">
      <c r="A68" s="54">
        <v>18</v>
      </c>
      <c r="B68" s="54" t="s">
        <v>58</v>
      </c>
      <c r="C68" s="52" t="s">
        <v>25</v>
      </c>
      <c r="D68" s="53"/>
      <c r="E68" s="24">
        <v>25000000</v>
      </c>
      <c r="F68" s="24"/>
      <c r="G68" s="31"/>
      <c r="H68" s="37"/>
      <c r="I68" s="25"/>
    </row>
    <row r="69" spans="1:9" x14ac:dyDescent="0.25">
      <c r="A69" s="55"/>
      <c r="B69" s="55"/>
      <c r="C69" s="4">
        <v>521211</v>
      </c>
      <c r="D69" s="5" t="s">
        <v>6</v>
      </c>
      <c r="E69" s="3"/>
      <c r="F69" s="3">
        <v>6200000</v>
      </c>
      <c r="G69" s="9">
        <v>0</v>
      </c>
      <c r="H69" s="35">
        <f>F69-G69</f>
        <v>6200000</v>
      </c>
      <c r="I69" s="16"/>
    </row>
    <row r="70" spans="1:9" x14ac:dyDescent="0.25">
      <c r="A70" s="55"/>
      <c r="B70" s="55"/>
      <c r="C70" s="4">
        <v>522151</v>
      </c>
      <c r="D70" s="5" t="s">
        <v>11</v>
      </c>
      <c r="E70" s="3"/>
      <c r="F70" s="3">
        <v>10000000</v>
      </c>
      <c r="G70" s="9">
        <v>0</v>
      </c>
      <c r="H70" s="35">
        <f>F70-G70</f>
        <v>10000000</v>
      </c>
      <c r="I70" s="16"/>
    </row>
    <row r="71" spans="1:9" x14ac:dyDescent="0.25">
      <c r="A71" s="56"/>
      <c r="B71" s="56"/>
      <c r="C71" s="4">
        <v>524113</v>
      </c>
      <c r="D71" s="5" t="s">
        <v>39</v>
      </c>
      <c r="E71" s="3"/>
      <c r="F71" s="3">
        <v>8800000</v>
      </c>
      <c r="G71" s="9">
        <v>0</v>
      </c>
      <c r="H71" s="35">
        <f>F71-G71</f>
        <v>8800000</v>
      </c>
      <c r="I71" s="16"/>
    </row>
    <row r="72" spans="1:9" x14ac:dyDescent="0.25">
      <c r="A72" s="54">
        <v>19</v>
      </c>
      <c r="B72" s="54" t="s">
        <v>59</v>
      </c>
      <c r="C72" s="57" t="s">
        <v>60</v>
      </c>
      <c r="D72" s="58"/>
      <c r="E72" s="3">
        <v>40000000</v>
      </c>
      <c r="F72" s="3"/>
      <c r="G72" s="9"/>
      <c r="H72" s="35"/>
      <c r="I72" s="16"/>
    </row>
    <row r="73" spans="1:9" x14ac:dyDescent="0.25">
      <c r="A73" s="55"/>
      <c r="B73" s="55"/>
      <c r="C73" s="4">
        <v>521211</v>
      </c>
      <c r="D73" s="5" t="s">
        <v>6</v>
      </c>
      <c r="E73" s="3"/>
      <c r="F73" s="3">
        <v>29050000</v>
      </c>
      <c r="G73" s="9">
        <v>0</v>
      </c>
      <c r="H73" s="35">
        <f>F73-G73</f>
        <v>29050000</v>
      </c>
      <c r="I73" s="16"/>
    </row>
    <row r="74" spans="1:9" x14ac:dyDescent="0.25">
      <c r="A74" s="55"/>
      <c r="B74" s="55"/>
      <c r="C74" s="4">
        <v>521213</v>
      </c>
      <c r="D74" s="5" t="s">
        <v>8</v>
      </c>
      <c r="E74" s="3"/>
      <c r="F74" s="3">
        <v>3150000</v>
      </c>
      <c r="G74" s="9">
        <v>0</v>
      </c>
      <c r="H74" s="35">
        <f>F74-G74</f>
        <v>3150000</v>
      </c>
      <c r="I74" s="16"/>
    </row>
    <row r="75" spans="1:9" x14ac:dyDescent="0.25">
      <c r="A75" s="55"/>
      <c r="B75" s="55"/>
      <c r="C75" s="4">
        <v>522151</v>
      </c>
      <c r="D75" s="5" t="s">
        <v>11</v>
      </c>
      <c r="E75" s="3"/>
      <c r="F75" s="3">
        <v>7800000</v>
      </c>
      <c r="G75" s="9">
        <v>0</v>
      </c>
      <c r="H75" s="35">
        <f>F75-G75</f>
        <v>7800000</v>
      </c>
      <c r="I75" s="16"/>
    </row>
    <row r="76" spans="1:9" s="46" customFormat="1" x14ac:dyDescent="0.25">
      <c r="A76" s="72">
        <v>20</v>
      </c>
      <c r="B76" s="72" t="s">
        <v>61</v>
      </c>
      <c r="C76" s="75" t="s">
        <v>22</v>
      </c>
      <c r="D76" s="76"/>
      <c r="E76" s="42">
        <v>20000000</v>
      </c>
      <c r="F76" s="42"/>
      <c r="G76" s="43"/>
      <c r="H76" s="44"/>
      <c r="I76" s="45"/>
    </row>
    <row r="77" spans="1:9" s="46" customFormat="1" x14ac:dyDescent="0.25">
      <c r="A77" s="74"/>
      <c r="B77" s="74"/>
      <c r="C77" s="47">
        <v>521119</v>
      </c>
      <c r="D77" s="48" t="s">
        <v>23</v>
      </c>
      <c r="E77" s="42"/>
      <c r="F77" s="42">
        <v>20000000</v>
      </c>
      <c r="G77" s="43">
        <v>0</v>
      </c>
      <c r="H77" s="44">
        <f>F77-G77</f>
        <v>20000000</v>
      </c>
      <c r="I77" s="45"/>
    </row>
    <row r="78" spans="1:9" x14ac:dyDescent="0.25">
      <c r="A78" s="54">
        <v>21</v>
      </c>
      <c r="B78" s="54" t="s">
        <v>62</v>
      </c>
      <c r="C78" s="57" t="s">
        <v>65</v>
      </c>
      <c r="D78" s="58"/>
      <c r="E78" s="3">
        <v>27300000</v>
      </c>
      <c r="F78" s="3"/>
      <c r="G78" s="9"/>
      <c r="H78" s="35"/>
      <c r="I78" s="16"/>
    </row>
    <row r="79" spans="1:9" x14ac:dyDescent="0.25">
      <c r="A79" s="55"/>
      <c r="B79" s="55"/>
      <c r="C79" s="4">
        <v>521211</v>
      </c>
      <c r="D79" s="5" t="s">
        <v>6</v>
      </c>
      <c r="E79" s="3"/>
      <c r="F79" s="3">
        <v>27300000</v>
      </c>
      <c r="G79" s="9">
        <v>17000000</v>
      </c>
      <c r="H79" s="35">
        <f>F79-G79</f>
        <v>10300000</v>
      </c>
      <c r="I79" s="16"/>
    </row>
    <row r="80" spans="1:9" x14ac:dyDescent="0.25">
      <c r="A80" s="54">
        <v>22</v>
      </c>
      <c r="B80" s="54" t="s">
        <v>64</v>
      </c>
      <c r="C80" s="57" t="s">
        <v>63</v>
      </c>
      <c r="D80" s="58"/>
      <c r="E80" s="3">
        <v>15000000</v>
      </c>
      <c r="F80" s="3"/>
      <c r="G80" s="9"/>
      <c r="H80" s="35"/>
      <c r="I80" s="16"/>
    </row>
    <row r="81" spans="1:9" x14ac:dyDescent="0.25">
      <c r="A81" s="55"/>
      <c r="B81" s="55"/>
      <c r="C81" s="4">
        <v>521211</v>
      </c>
      <c r="D81" s="5" t="s">
        <v>6</v>
      </c>
      <c r="E81" s="3"/>
      <c r="F81" s="3">
        <v>13400000</v>
      </c>
      <c r="G81" s="9">
        <v>0</v>
      </c>
      <c r="H81" s="35">
        <f>F81-G81</f>
        <v>13400000</v>
      </c>
      <c r="I81" s="16"/>
    </row>
    <row r="82" spans="1:9" x14ac:dyDescent="0.25">
      <c r="A82" s="56"/>
      <c r="B82" s="56"/>
      <c r="C82" s="4">
        <v>521213</v>
      </c>
      <c r="D82" s="5" t="s">
        <v>8</v>
      </c>
      <c r="E82" s="3"/>
      <c r="F82" s="3">
        <v>1600000</v>
      </c>
      <c r="G82" s="9">
        <v>1600000</v>
      </c>
      <c r="H82" s="35">
        <f>F82-G82</f>
        <v>0</v>
      </c>
      <c r="I82" s="16"/>
    </row>
    <row r="83" spans="1:9" s="46" customFormat="1" x14ac:dyDescent="0.25">
      <c r="A83" s="72">
        <v>23</v>
      </c>
      <c r="B83" s="72" t="s">
        <v>66</v>
      </c>
      <c r="C83" s="75" t="s">
        <v>67</v>
      </c>
      <c r="D83" s="76"/>
      <c r="E83" s="42">
        <v>32250000</v>
      </c>
      <c r="F83" s="42"/>
      <c r="G83" s="43"/>
      <c r="H83" s="44"/>
      <c r="I83" s="45"/>
    </row>
    <row r="84" spans="1:9" s="46" customFormat="1" x14ac:dyDescent="0.25">
      <c r="A84" s="73"/>
      <c r="B84" s="73"/>
      <c r="C84" s="47">
        <v>521211</v>
      </c>
      <c r="D84" s="48" t="s">
        <v>6</v>
      </c>
      <c r="E84" s="42"/>
      <c r="F84" s="42">
        <v>7690000</v>
      </c>
      <c r="G84" s="43">
        <v>0</v>
      </c>
      <c r="H84" s="44">
        <f>F84-G84</f>
        <v>7690000</v>
      </c>
      <c r="I84" s="45"/>
    </row>
    <row r="85" spans="1:9" s="46" customFormat="1" x14ac:dyDescent="0.25">
      <c r="A85" s="73"/>
      <c r="B85" s="73"/>
      <c r="C85" s="47">
        <v>521213</v>
      </c>
      <c r="D85" s="48" t="s">
        <v>8</v>
      </c>
      <c r="E85" s="42"/>
      <c r="F85" s="42">
        <v>17560000</v>
      </c>
      <c r="G85" s="43">
        <v>0</v>
      </c>
      <c r="H85" s="44">
        <f>F85-G85</f>
        <v>17560000</v>
      </c>
      <c r="I85" s="45"/>
    </row>
    <row r="86" spans="1:9" s="46" customFormat="1" x14ac:dyDescent="0.25">
      <c r="A86" s="74"/>
      <c r="B86" s="74"/>
      <c r="C86" s="47">
        <v>522151</v>
      </c>
      <c r="D86" s="48" t="s">
        <v>11</v>
      </c>
      <c r="E86" s="42"/>
      <c r="F86" s="42">
        <v>7000000</v>
      </c>
      <c r="G86" s="43">
        <v>0</v>
      </c>
      <c r="H86" s="44">
        <f>F86-G86</f>
        <v>7000000</v>
      </c>
      <c r="I86" s="45"/>
    </row>
    <row r="87" spans="1:9" x14ac:dyDescent="0.25">
      <c r="A87" s="54">
        <v>24</v>
      </c>
      <c r="B87" s="54" t="s">
        <v>68</v>
      </c>
      <c r="C87" s="57" t="s">
        <v>69</v>
      </c>
      <c r="D87" s="58"/>
      <c r="E87" s="3">
        <v>40000000</v>
      </c>
      <c r="F87" s="3"/>
      <c r="G87" s="9"/>
      <c r="H87" s="35"/>
      <c r="I87" s="16"/>
    </row>
    <row r="88" spans="1:9" x14ac:dyDescent="0.25">
      <c r="A88" s="55"/>
      <c r="B88" s="55"/>
      <c r="C88" s="4">
        <v>521211</v>
      </c>
      <c r="D88" s="5" t="s">
        <v>6</v>
      </c>
      <c r="E88" s="3"/>
      <c r="F88" s="3">
        <v>17750000</v>
      </c>
      <c r="G88" s="9">
        <v>8700000</v>
      </c>
      <c r="H88" s="35">
        <f>F88-G88</f>
        <v>9050000</v>
      </c>
      <c r="I88" s="16"/>
    </row>
    <row r="89" spans="1:9" x14ac:dyDescent="0.25">
      <c r="A89" s="55"/>
      <c r="B89" s="55"/>
      <c r="C89" s="4">
        <v>521213</v>
      </c>
      <c r="D89" s="5" t="s">
        <v>8</v>
      </c>
      <c r="E89" s="3"/>
      <c r="F89" s="3">
        <v>2850000</v>
      </c>
      <c r="G89" s="9">
        <v>0</v>
      </c>
      <c r="H89" s="35">
        <f>F89-G89</f>
        <v>2850000</v>
      </c>
      <c r="I89" s="16"/>
    </row>
    <row r="90" spans="1:9" x14ac:dyDescent="0.25">
      <c r="A90" s="55"/>
      <c r="B90" s="55"/>
      <c r="C90" s="4">
        <v>522151</v>
      </c>
      <c r="D90" s="5" t="s">
        <v>11</v>
      </c>
      <c r="E90" s="3"/>
      <c r="F90" s="3">
        <v>5000000</v>
      </c>
      <c r="G90" s="9">
        <v>0</v>
      </c>
      <c r="H90" s="35">
        <f>F90-G90</f>
        <v>5000000</v>
      </c>
      <c r="I90" s="16"/>
    </row>
    <row r="91" spans="1:9" x14ac:dyDescent="0.25">
      <c r="A91" s="56"/>
      <c r="B91" s="56"/>
      <c r="C91" s="4">
        <v>521219</v>
      </c>
      <c r="D91" s="5" t="s">
        <v>70</v>
      </c>
      <c r="E91" s="3"/>
      <c r="F91" s="3">
        <v>14400000</v>
      </c>
      <c r="G91" s="9">
        <v>0</v>
      </c>
      <c r="H91" s="35">
        <f>F91-G91</f>
        <v>14400000</v>
      </c>
      <c r="I91" s="16"/>
    </row>
    <row r="92" spans="1:9" s="46" customFormat="1" x14ac:dyDescent="0.25">
      <c r="A92" s="72">
        <v>25</v>
      </c>
      <c r="B92" s="72" t="s">
        <v>71</v>
      </c>
      <c r="C92" s="75" t="s">
        <v>72</v>
      </c>
      <c r="D92" s="76"/>
      <c r="E92" s="42">
        <v>20000000</v>
      </c>
      <c r="F92" s="42"/>
      <c r="G92" s="43"/>
      <c r="H92" s="44"/>
      <c r="I92" s="45"/>
    </row>
    <row r="93" spans="1:9" s="46" customFormat="1" x14ac:dyDescent="0.25">
      <c r="A93" s="73"/>
      <c r="B93" s="73"/>
      <c r="C93" s="47">
        <v>521211</v>
      </c>
      <c r="D93" s="48" t="s">
        <v>6</v>
      </c>
      <c r="E93" s="42"/>
      <c r="F93" s="42">
        <v>16850000</v>
      </c>
      <c r="G93" s="43">
        <v>0</v>
      </c>
      <c r="H93" s="44">
        <f>F93-G93</f>
        <v>16850000</v>
      </c>
      <c r="I93" s="45"/>
    </row>
    <row r="94" spans="1:9" s="46" customFormat="1" x14ac:dyDescent="0.25">
      <c r="A94" s="74"/>
      <c r="B94" s="74"/>
      <c r="C94" s="47">
        <v>521213</v>
      </c>
      <c r="D94" s="48" t="s">
        <v>8</v>
      </c>
      <c r="E94" s="42"/>
      <c r="F94" s="42">
        <v>3150000</v>
      </c>
      <c r="G94" s="43">
        <v>0</v>
      </c>
      <c r="H94" s="44">
        <f>F94-G94</f>
        <v>3150000</v>
      </c>
      <c r="I94" s="45"/>
    </row>
    <row r="95" spans="1:9" s="46" customFormat="1" x14ac:dyDescent="0.25">
      <c r="A95" s="72">
        <v>26</v>
      </c>
      <c r="B95" s="72" t="s">
        <v>73</v>
      </c>
      <c r="C95" s="75" t="s">
        <v>74</v>
      </c>
      <c r="D95" s="76"/>
      <c r="E95" s="42">
        <v>20000000</v>
      </c>
      <c r="F95" s="42"/>
      <c r="G95" s="43"/>
      <c r="H95" s="44"/>
      <c r="I95" s="45"/>
    </row>
    <row r="96" spans="1:9" s="46" customFormat="1" x14ac:dyDescent="0.25">
      <c r="A96" s="73"/>
      <c r="B96" s="73"/>
      <c r="C96" s="47">
        <v>521211</v>
      </c>
      <c r="D96" s="48" t="s">
        <v>6</v>
      </c>
      <c r="E96" s="42"/>
      <c r="F96" s="42">
        <v>12080000</v>
      </c>
      <c r="G96" s="43">
        <v>0</v>
      </c>
      <c r="H96" s="44">
        <f>F96-G96</f>
        <v>12080000</v>
      </c>
      <c r="I96" s="45"/>
    </row>
    <row r="97" spans="1:9" s="46" customFormat="1" x14ac:dyDescent="0.25">
      <c r="A97" s="74"/>
      <c r="B97" s="74"/>
      <c r="C97" s="47">
        <v>521213</v>
      </c>
      <c r="D97" s="48" t="s">
        <v>8</v>
      </c>
      <c r="E97" s="42"/>
      <c r="F97" s="42">
        <v>7920000</v>
      </c>
      <c r="G97" s="43">
        <v>0</v>
      </c>
      <c r="H97" s="44">
        <f>F97-G97</f>
        <v>7920000</v>
      </c>
      <c r="I97" s="45"/>
    </row>
    <row r="98" spans="1:9" s="26" customFormat="1" x14ac:dyDescent="0.25">
      <c r="A98" s="49">
        <v>27</v>
      </c>
      <c r="B98" s="49" t="s">
        <v>75</v>
      </c>
      <c r="C98" s="52" t="s">
        <v>76</v>
      </c>
      <c r="D98" s="53"/>
      <c r="E98" s="24">
        <v>46000000</v>
      </c>
      <c r="F98" s="24"/>
      <c r="G98" s="31"/>
      <c r="H98" s="37"/>
      <c r="I98" s="25"/>
    </row>
    <row r="99" spans="1:9" s="26" customFormat="1" x14ac:dyDescent="0.25">
      <c r="A99" s="50"/>
      <c r="B99" s="50"/>
      <c r="C99" s="27">
        <v>521211</v>
      </c>
      <c r="D99" s="28" t="s">
        <v>6</v>
      </c>
      <c r="E99" s="24"/>
      <c r="F99" s="24">
        <v>4300000</v>
      </c>
      <c r="G99" s="31">
        <v>0</v>
      </c>
      <c r="H99" s="37">
        <f>F99-G99</f>
        <v>4300000</v>
      </c>
      <c r="I99" s="25"/>
    </row>
    <row r="100" spans="1:9" s="26" customFormat="1" x14ac:dyDescent="0.25">
      <c r="A100" s="50"/>
      <c r="B100" s="50"/>
      <c r="C100" s="27">
        <v>521213</v>
      </c>
      <c r="D100" s="28" t="s">
        <v>8</v>
      </c>
      <c r="E100" s="24"/>
      <c r="F100" s="24">
        <v>39720000</v>
      </c>
      <c r="G100" s="31">
        <v>21570000</v>
      </c>
      <c r="H100" s="37">
        <f>F100-G100</f>
        <v>18150000</v>
      </c>
      <c r="I100" s="25"/>
    </row>
    <row r="101" spans="1:9" s="26" customFormat="1" x14ac:dyDescent="0.25">
      <c r="A101" s="51"/>
      <c r="B101" s="51"/>
      <c r="C101" s="27">
        <v>524113</v>
      </c>
      <c r="D101" s="28" t="s">
        <v>39</v>
      </c>
      <c r="E101" s="24"/>
      <c r="F101" s="24">
        <v>1980000</v>
      </c>
      <c r="G101" s="31">
        <v>0</v>
      </c>
      <c r="H101" s="37">
        <f>F101-G101</f>
        <v>1980000</v>
      </c>
      <c r="I101" s="25"/>
    </row>
    <row r="102" spans="1:9" s="26" customFormat="1" x14ac:dyDescent="0.25">
      <c r="A102" s="49">
        <v>28</v>
      </c>
      <c r="B102" s="49" t="s">
        <v>77</v>
      </c>
      <c r="C102" s="52" t="s">
        <v>78</v>
      </c>
      <c r="D102" s="53"/>
      <c r="E102" s="24">
        <v>25000000</v>
      </c>
      <c r="F102" s="24"/>
      <c r="G102" s="31"/>
      <c r="H102" s="37"/>
      <c r="I102" s="25"/>
    </row>
    <row r="103" spans="1:9" s="26" customFormat="1" x14ac:dyDescent="0.25">
      <c r="A103" s="50"/>
      <c r="B103" s="50"/>
      <c r="C103" s="27">
        <v>521211</v>
      </c>
      <c r="D103" s="28" t="s">
        <v>6</v>
      </c>
      <c r="E103" s="24"/>
      <c r="F103" s="24">
        <v>20200000</v>
      </c>
      <c r="G103" s="31">
        <v>18450000</v>
      </c>
      <c r="H103" s="37">
        <f>F103-G103</f>
        <v>1750000</v>
      </c>
      <c r="I103" s="25"/>
    </row>
    <row r="104" spans="1:9" s="26" customFormat="1" x14ac:dyDescent="0.25">
      <c r="A104" s="51"/>
      <c r="B104" s="51"/>
      <c r="C104" s="27">
        <v>522151</v>
      </c>
      <c r="D104" s="28" t="s">
        <v>11</v>
      </c>
      <c r="E104" s="24"/>
      <c r="F104" s="24">
        <v>4800000</v>
      </c>
      <c r="G104" s="31">
        <v>4800000</v>
      </c>
      <c r="H104" s="37">
        <f>F104-G104</f>
        <v>0</v>
      </c>
      <c r="I104" s="25"/>
    </row>
    <row r="105" spans="1:9" s="26" customFormat="1" x14ac:dyDescent="0.25">
      <c r="A105" s="49">
        <v>29</v>
      </c>
      <c r="B105" s="49" t="s">
        <v>79</v>
      </c>
      <c r="C105" s="52" t="s">
        <v>80</v>
      </c>
      <c r="D105" s="53"/>
      <c r="E105" s="24">
        <v>27300000</v>
      </c>
      <c r="F105" s="24"/>
      <c r="G105" s="31"/>
      <c r="H105" s="37"/>
      <c r="I105" s="25"/>
    </row>
    <row r="106" spans="1:9" s="26" customFormat="1" x14ac:dyDescent="0.25">
      <c r="A106" s="50"/>
      <c r="B106" s="50"/>
      <c r="C106" s="27">
        <v>521211</v>
      </c>
      <c r="D106" s="28" t="s">
        <v>6</v>
      </c>
      <c r="E106" s="24"/>
      <c r="F106" s="24">
        <v>19300000</v>
      </c>
      <c r="G106" s="31">
        <v>18970000</v>
      </c>
      <c r="H106" s="37">
        <f>F106-G106</f>
        <v>330000</v>
      </c>
      <c r="I106" s="25"/>
    </row>
    <row r="107" spans="1:9" s="26" customFormat="1" x14ac:dyDescent="0.25">
      <c r="A107" s="51"/>
      <c r="B107" s="51"/>
      <c r="C107" s="27">
        <v>522151</v>
      </c>
      <c r="D107" s="28" t="s">
        <v>11</v>
      </c>
      <c r="E107" s="24"/>
      <c r="F107" s="24">
        <v>8000000</v>
      </c>
      <c r="G107" s="31">
        <v>8000000</v>
      </c>
      <c r="H107" s="37">
        <f>F107-G107</f>
        <v>0</v>
      </c>
      <c r="I107" s="25"/>
    </row>
    <row r="108" spans="1:9" s="46" customFormat="1" x14ac:dyDescent="0.25">
      <c r="A108" s="72">
        <v>30</v>
      </c>
      <c r="B108" s="72" t="s">
        <v>81</v>
      </c>
      <c r="C108" s="75" t="s">
        <v>82</v>
      </c>
      <c r="D108" s="76"/>
      <c r="E108" s="42">
        <v>32540000</v>
      </c>
      <c r="F108" s="42"/>
      <c r="G108" s="43"/>
      <c r="H108" s="44"/>
      <c r="I108" s="45"/>
    </row>
    <row r="109" spans="1:9" s="46" customFormat="1" x14ac:dyDescent="0.25">
      <c r="A109" s="73"/>
      <c r="B109" s="73"/>
      <c r="C109" s="47">
        <v>521211</v>
      </c>
      <c r="D109" s="48" t="s">
        <v>6</v>
      </c>
      <c r="E109" s="42"/>
      <c r="F109" s="42">
        <v>20990000</v>
      </c>
      <c r="G109" s="43">
        <v>0</v>
      </c>
      <c r="H109" s="44">
        <f>F109-G109</f>
        <v>20990000</v>
      </c>
      <c r="I109" s="45"/>
    </row>
    <row r="110" spans="1:9" s="46" customFormat="1" x14ac:dyDescent="0.25">
      <c r="A110" s="73"/>
      <c r="B110" s="73"/>
      <c r="C110" s="47">
        <v>521213</v>
      </c>
      <c r="D110" s="48" t="s">
        <v>8</v>
      </c>
      <c r="E110" s="42"/>
      <c r="F110" s="42">
        <v>2550000</v>
      </c>
      <c r="G110" s="43">
        <v>0</v>
      </c>
      <c r="H110" s="44">
        <f>F110-G110</f>
        <v>2550000</v>
      </c>
      <c r="I110" s="45"/>
    </row>
    <row r="111" spans="1:9" s="46" customFormat="1" x14ac:dyDescent="0.25">
      <c r="A111" s="74"/>
      <c r="B111" s="74"/>
      <c r="C111" s="47">
        <v>522151</v>
      </c>
      <c r="D111" s="48" t="s">
        <v>11</v>
      </c>
      <c r="E111" s="42"/>
      <c r="F111" s="42">
        <v>9000000</v>
      </c>
      <c r="G111" s="43">
        <v>0</v>
      </c>
      <c r="H111" s="44">
        <f>F111-G111</f>
        <v>9000000</v>
      </c>
      <c r="I111" s="45"/>
    </row>
    <row r="112" spans="1:9" s="46" customFormat="1" x14ac:dyDescent="0.25">
      <c r="A112" s="72">
        <v>31</v>
      </c>
      <c r="B112" s="72" t="s">
        <v>83</v>
      </c>
      <c r="C112" s="75" t="s">
        <v>84</v>
      </c>
      <c r="D112" s="76"/>
      <c r="E112" s="42">
        <v>20000000</v>
      </c>
      <c r="F112" s="42"/>
      <c r="G112" s="43"/>
      <c r="H112" s="44"/>
      <c r="I112" s="45"/>
    </row>
    <row r="113" spans="1:9" s="46" customFormat="1" x14ac:dyDescent="0.25">
      <c r="A113" s="73"/>
      <c r="B113" s="73"/>
      <c r="C113" s="47">
        <v>521211</v>
      </c>
      <c r="D113" s="48" t="s">
        <v>6</v>
      </c>
      <c r="E113" s="42"/>
      <c r="F113" s="42">
        <v>12500000</v>
      </c>
      <c r="G113" s="43">
        <v>0</v>
      </c>
      <c r="H113" s="44">
        <f>F113-G113</f>
        <v>12500000</v>
      </c>
      <c r="I113" s="45"/>
    </row>
    <row r="114" spans="1:9" s="46" customFormat="1" x14ac:dyDescent="0.25">
      <c r="A114" s="74"/>
      <c r="B114" s="74"/>
      <c r="C114" s="47">
        <v>522151</v>
      </c>
      <c r="D114" s="48" t="s">
        <v>11</v>
      </c>
      <c r="E114" s="42"/>
      <c r="F114" s="42">
        <v>7500000</v>
      </c>
      <c r="G114" s="43">
        <v>0</v>
      </c>
      <c r="H114" s="44">
        <f>F114-G114</f>
        <v>7500000</v>
      </c>
      <c r="I114" s="45"/>
    </row>
    <row r="115" spans="1:9" s="26" customFormat="1" x14ac:dyDescent="0.25">
      <c r="A115" s="49">
        <v>32</v>
      </c>
      <c r="B115" s="49" t="s">
        <v>85</v>
      </c>
      <c r="C115" s="52" t="s">
        <v>86</v>
      </c>
      <c r="D115" s="53"/>
      <c r="E115" s="24">
        <v>32150000</v>
      </c>
      <c r="F115" s="24"/>
      <c r="G115" s="31"/>
      <c r="H115" s="37"/>
      <c r="I115" s="25"/>
    </row>
    <row r="116" spans="1:9" s="26" customFormat="1" x14ac:dyDescent="0.25">
      <c r="A116" s="50"/>
      <c r="B116" s="50"/>
      <c r="C116" s="27">
        <v>521211</v>
      </c>
      <c r="D116" s="28" t="s">
        <v>6</v>
      </c>
      <c r="E116" s="24"/>
      <c r="F116" s="24">
        <v>23000000</v>
      </c>
      <c r="G116" s="31">
        <v>23000000</v>
      </c>
      <c r="H116" s="37">
        <f>F116-G116</f>
        <v>0</v>
      </c>
      <c r="I116" s="25"/>
    </row>
    <row r="117" spans="1:9" s="26" customFormat="1" x14ac:dyDescent="0.25">
      <c r="A117" s="50"/>
      <c r="B117" s="50"/>
      <c r="C117" s="27">
        <v>521213</v>
      </c>
      <c r="D117" s="28" t="s">
        <v>8</v>
      </c>
      <c r="E117" s="24"/>
      <c r="F117" s="24">
        <v>3150000</v>
      </c>
      <c r="G117" s="31">
        <v>0</v>
      </c>
      <c r="H117" s="37">
        <f>F117-G117</f>
        <v>3150000</v>
      </c>
      <c r="I117" s="25"/>
    </row>
    <row r="118" spans="1:9" s="26" customFormat="1" x14ac:dyDescent="0.25">
      <c r="A118" s="51"/>
      <c r="B118" s="51"/>
      <c r="C118" s="27">
        <v>522151</v>
      </c>
      <c r="D118" s="28" t="s">
        <v>11</v>
      </c>
      <c r="E118" s="24"/>
      <c r="F118" s="24">
        <v>6000000</v>
      </c>
      <c r="G118" s="31">
        <v>0</v>
      </c>
      <c r="H118" s="37">
        <f>F118-G118</f>
        <v>6000000</v>
      </c>
      <c r="I118" s="25"/>
    </row>
    <row r="119" spans="1:9" s="26" customFormat="1" x14ac:dyDescent="0.25">
      <c r="A119" s="49">
        <v>33</v>
      </c>
      <c r="B119" s="49" t="s">
        <v>87</v>
      </c>
      <c r="C119" s="52" t="s">
        <v>27</v>
      </c>
      <c r="D119" s="53"/>
      <c r="E119" s="24">
        <f>SUM(F120:F122)</f>
        <v>116000000</v>
      </c>
      <c r="F119" s="24"/>
      <c r="G119" s="31"/>
      <c r="H119" s="37"/>
      <c r="I119" s="25"/>
    </row>
    <row r="120" spans="1:9" s="26" customFormat="1" x14ac:dyDescent="0.25">
      <c r="A120" s="50"/>
      <c r="B120" s="50"/>
      <c r="C120" s="27">
        <v>521211</v>
      </c>
      <c r="D120" s="28" t="s">
        <v>6</v>
      </c>
      <c r="E120" s="24"/>
      <c r="F120" s="24">
        <v>24140000</v>
      </c>
      <c r="G120" s="31">
        <v>6000000</v>
      </c>
      <c r="H120" s="37">
        <f>F120-G120</f>
        <v>18140000</v>
      </c>
      <c r="I120" s="25"/>
    </row>
    <row r="121" spans="1:9" s="26" customFormat="1" x14ac:dyDescent="0.25">
      <c r="A121" s="50"/>
      <c r="B121" s="50"/>
      <c r="C121" s="27">
        <v>521213</v>
      </c>
      <c r="D121" s="28" t="s">
        <v>8</v>
      </c>
      <c r="E121" s="24"/>
      <c r="F121" s="24">
        <v>80200000</v>
      </c>
      <c r="G121" s="31">
        <v>56960000</v>
      </c>
      <c r="H121" s="37">
        <f>F121-G121</f>
        <v>23240000</v>
      </c>
      <c r="I121" s="25"/>
    </row>
    <row r="122" spans="1:9" s="26" customFormat="1" x14ac:dyDescent="0.25">
      <c r="A122" s="50"/>
      <c r="B122" s="50"/>
      <c r="C122" s="27">
        <v>524113</v>
      </c>
      <c r="D122" s="28" t="s">
        <v>103</v>
      </c>
      <c r="E122" s="24"/>
      <c r="F122" s="24">
        <v>11660000</v>
      </c>
      <c r="G122" s="31">
        <v>0</v>
      </c>
      <c r="H122" s="37">
        <f>F122-G122</f>
        <v>11660000</v>
      </c>
      <c r="I122" s="25"/>
    </row>
    <row r="123" spans="1:9" s="46" customFormat="1" x14ac:dyDescent="0.25">
      <c r="A123" s="72">
        <v>34</v>
      </c>
      <c r="B123" s="72" t="s">
        <v>88</v>
      </c>
      <c r="C123" s="75" t="s">
        <v>89</v>
      </c>
      <c r="D123" s="76"/>
      <c r="E123" s="42">
        <v>32400000</v>
      </c>
      <c r="F123" s="42"/>
      <c r="G123" s="43"/>
      <c r="H123" s="44"/>
      <c r="I123" s="45"/>
    </row>
    <row r="124" spans="1:9" s="46" customFormat="1" x14ac:dyDescent="0.25">
      <c r="A124" s="73"/>
      <c r="B124" s="73"/>
      <c r="C124" s="47">
        <v>521211</v>
      </c>
      <c r="D124" s="48" t="s">
        <v>6</v>
      </c>
      <c r="E124" s="42"/>
      <c r="F124" s="42">
        <v>15300000</v>
      </c>
      <c r="G124" s="43">
        <v>0</v>
      </c>
      <c r="H124" s="44">
        <f>F124-G124</f>
        <v>15300000</v>
      </c>
      <c r="I124" s="45"/>
    </row>
    <row r="125" spans="1:9" s="46" customFormat="1" x14ac:dyDescent="0.25">
      <c r="A125" s="74"/>
      <c r="B125" s="74"/>
      <c r="C125" s="47">
        <v>524119</v>
      </c>
      <c r="D125" s="48" t="s">
        <v>90</v>
      </c>
      <c r="E125" s="42"/>
      <c r="F125" s="42">
        <v>17100000</v>
      </c>
      <c r="G125" s="43">
        <v>0</v>
      </c>
      <c r="H125" s="44">
        <f>F125-G125</f>
        <v>17100000</v>
      </c>
      <c r="I125" s="45"/>
    </row>
    <row r="126" spans="1:9" s="26" customFormat="1" x14ac:dyDescent="0.25">
      <c r="A126" s="49">
        <v>35</v>
      </c>
      <c r="B126" s="49" t="s">
        <v>91</v>
      </c>
      <c r="C126" s="52" t="s">
        <v>92</v>
      </c>
      <c r="D126" s="53"/>
      <c r="E126" s="24">
        <v>64000000</v>
      </c>
      <c r="F126" s="24"/>
      <c r="G126" s="31"/>
      <c r="H126" s="37"/>
      <c r="I126" s="25"/>
    </row>
    <row r="127" spans="1:9" s="26" customFormat="1" x14ac:dyDescent="0.25">
      <c r="A127" s="50"/>
      <c r="B127" s="50"/>
      <c r="C127" s="27">
        <v>521211</v>
      </c>
      <c r="D127" s="28" t="s">
        <v>6</v>
      </c>
      <c r="E127" s="24"/>
      <c r="F127" s="24">
        <v>13550000</v>
      </c>
      <c r="G127" s="31">
        <v>0</v>
      </c>
      <c r="H127" s="37">
        <f>F127-G127</f>
        <v>13550000</v>
      </c>
      <c r="I127" s="25"/>
    </row>
    <row r="128" spans="1:9" s="26" customFormat="1" x14ac:dyDescent="0.25">
      <c r="A128" s="50"/>
      <c r="B128" s="50"/>
      <c r="C128" s="27">
        <v>521213</v>
      </c>
      <c r="D128" s="28" t="s">
        <v>8</v>
      </c>
      <c r="E128" s="24"/>
      <c r="F128" s="24">
        <v>2850000</v>
      </c>
      <c r="G128" s="31">
        <v>0</v>
      </c>
      <c r="H128" s="37">
        <f>F128-G128</f>
        <v>2850000</v>
      </c>
      <c r="I128" s="25"/>
    </row>
    <row r="129" spans="1:9" s="26" customFormat="1" x14ac:dyDescent="0.25">
      <c r="A129" s="51"/>
      <c r="B129" s="51"/>
      <c r="C129" s="27">
        <v>522151</v>
      </c>
      <c r="D129" s="28" t="s">
        <v>11</v>
      </c>
      <c r="E129" s="24"/>
      <c r="F129" s="24">
        <v>47600000</v>
      </c>
      <c r="G129" s="31">
        <v>0</v>
      </c>
      <c r="H129" s="37">
        <f>F129-G129</f>
        <v>47600000</v>
      </c>
      <c r="I129" s="25"/>
    </row>
    <row r="130" spans="1:9" s="46" customFormat="1" x14ac:dyDescent="0.25">
      <c r="A130" s="72">
        <v>36</v>
      </c>
      <c r="B130" s="72" t="s">
        <v>93</v>
      </c>
      <c r="C130" s="75" t="s">
        <v>94</v>
      </c>
      <c r="D130" s="76"/>
      <c r="E130" s="42">
        <v>25610000</v>
      </c>
      <c r="F130" s="42"/>
      <c r="G130" s="43"/>
      <c r="H130" s="44"/>
      <c r="I130" s="45"/>
    </row>
    <row r="131" spans="1:9" s="46" customFormat="1" x14ac:dyDescent="0.25">
      <c r="A131" s="73"/>
      <c r="B131" s="73"/>
      <c r="C131" s="47">
        <v>521211</v>
      </c>
      <c r="D131" s="48" t="s">
        <v>6</v>
      </c>
      <c r="E131" s="42"/>
      <c r="F131" s="42">
        <v>17510000</v>
      </c>
      <c r="G131" s="43">
        <v>0</v>
      </c>
      <c r="H131" s="44">
        <f>F131-G131</f>
        <v>17510000</v>
      </c>
      <c r="I131" s="45"/>
    </row>
    <row r="132" spans="1:9" s="46" customFormat="1" x14ac:dyDescent="0.25">
      <c r="A132" s="73"/>
      <c r="B132" s="73"/>
      <c r="C132" s="47">
        <v>521213</v>
      </c>
      <c r="D132" s="48" t="s">
        <v>8</v>
      </c>
      <c r="E132" s="42"/>
      <c r="F132" s="42">
        <v>2050000</v>
      </c>
      <c r="G132" s="43">
        <v>0</v>
      </c>
      <c r="H132" s="44">
        <f>F132-G132</f>
        <v>2050000</v>
      </c>
      <c r="I132" s="45"/>
    </row>
    <row r="133" spans="1:9" s="46" customFormat="1" x14ac:dyDescent="0.25">
      <c r="A133" s="73"/>
      <c r="B133" s="73"/>
      <c r="C133" s="47">
        <v>522151</v>
      </c>
      <c r="D133" s="48" t="s">
        <v>11</v>
      </c>
      <c r="E133" s="42"/>
      <c r="F133" s="42">
        <v>3050000</v>
      </c>
      <c r="G133" s="43">
        <v>0</v>
      </c>
      <c r="H133" s="44">
        <f>F133-G133</f>
        <v>3050000</v>
      </c>
      <c r="I133" s="45"/>
    </row>
    <row r="134" spans="1:9" s="46" customFormat="1" x14ac:dyDescent="0.25">
      <c r="A134" s="74"/>
      <c r="B134" s="74"/>
      <c r="C134" s="47">
        <v>524114</v>
      </c>
      <c r="D134" s="48" t="s">
        <v>18</v>
      </c>
      <c r="E134" s="42"/>
      <c r="F134" s="42">
        <v>3000000</v>
      </c>
      <c r="G134" s="43">
        <v>0</v>
      </c>
      <c r="H134" s="44">
        <f>F134-G134</f>
        <v>3000000</v>
      </c>
      <c r="I134" s="45"/>
    </row>
    <row r="135" spans="1:9" s="26" customFormat="1" x14ac:dyDescent="0.25">
      <c r="A135" s="49">
        <v>37</v>
      </c>
      <c r="B135" s="49" t="s">
        <v>96</v>
      </c>
      <c r="C135" s="52" t="s">
        <v>97</v>
      </c>
      <c r="D135" s="53"/>
      <c r="E135" s="24">
        <f>SUM(F136:F138)</f>
        <v>80000000</v>
      </c>
      <c r="F135" s="24"/>
      <c r="G135" s="31"/>
      <c r="H135" s="37"/>
      <c r="I135" s="25"/>
    </row>
    <row r="136" spans="1:9" s="26" customFormat="1" x14ac:dyDescent="0.25">
      <c r="A136" s="50"/>
      <c r="B136" s="50"/>
      <c r="C136" s="27">
        <v>521211</v>
      </c>
      <c r="D136" s="28" t="s">
        <v>6</v>
      </c>
      <c r="E136" s="24"/>
      <c r="F136" s="24">
        <v>46900000</v>
      </c>
      <c r="G136" s="31">
        <v>17400000</v>
      </c>
      <c r="H136" s="37">
        <f>F136-G136</f>
        <v>29500000</v>
      </c>
      <c r="I136" s="25"/>
    </row>
    <row r="137" spans="1:9" s="26" customFormat="1" x14ac:dyDescent="0.25">
      <c r="A137" s="50"/>
      <c r="B137" s="50"/>
      <c r="C137" s="27">
        <v>521213</v>
      </c>
      <c r="D137" s="28" t="s">
        <v>8</v>
      </c>
      <c r="E137" s="24"/>
      <c r="F137" s="24">
        <v>20200000</v>
      </c>
      <c r="G137" s="31">
        <v>20200000</v>
      </c>
      <c r="H137" s="37">
        <f>F137-G137</f>
        <v>0</v>
      </c>
      <c r="I137" s="25"/>
    </row>
    <row r="138" spans="1:9" s="26" customFormat="1" x14ac:dyDescent="0.25">
      <c r="A138" s="51"/>
      <c r="B138" s="51"/>
      <c r="C138" s="27">
        <v>524111</v>
      </c>
      <c r="D138" s="28" t="s">
        <v>98</v>
      </c>
      <c r="E138" s="24"/>
      <c r="F138" s="24">
        <v>12900000</v>
      </c>
      <c r="G138" s="31">
        <v>5974740</v>
      </c>
      <c r="H138" s="37">
        <f>F138-G138</f>
        <v>6925260</v>
      </c>
      <c r="I138" s="25"/>
    </row>
    <row r="139" spans="1:9" s="26" customFormat="1" x14ac:dyDescent="0.25">
      <c r="A139" s="49">
        <v>38</v>
      </c>
      <c r="B139" s="49" t="s">
        <v>95</v>
      </c>
      <c r="C139" s="52" t="s">
        <v>99</v>
      </c>
      <c r="D139" s="53"/>
      <c r="E139" s="24">
        <v>75000000</v>
      </c>
      <c r="F139" s="24"/>
      <c r="G139" s="31"/>
      <c r="H139" s="37"/>
      <c r="I139" s="25"/>
    </row>
    <row r="140" spans="1:9" s="26" customFormat="1" x14ac:dyDescent="0.25">
      <c r="A140" s="50"/>
      <c r="B140" s="50"/>
      <c r="C140" s="27">
        <v>521211</v>
      </c>
      <c r="D140" s="28" t="s">
        <v>6</v>
      </c>
      <c r="E140" s="24"/>
      <c r="F140" s="24">
        <v>26260000</v>
      </c>
      <c r="G140" s="31">
        <v>0</v>
      </c>
      <c r="H140" s="37">
        <f>F140-G140</f>
        <v>26260000</v>
      </c>
      <c r="I140" s="25"/>
    </row>
    <row r="141" spans="1:9" s="26" customFormat="1" x14ac:dyDescent="0.25">
      <c r="A141" s="50"/>
      <c r="B141" s="50"/>
      <c r="C141" s="27">
        <v>521213</v>
      </c>
      <c r="D141" s="28" t="s">
        <v>8</v>
      </c>
      <c r="E141" s="24"/>
      <c r="F141" s="24">
        <v>15900000</v>
      </c>
      <c r="G141" s="31">
        <v>0</v>
      </c>
      <c r="H141" s="37">
        <f>F141-G141</f>
        <v>15900000</v>
      </c>
      <c r="I141" s="25"/>
    </row>
    <row r="142" spans="1:9" s="26" customFormat="1" x14ac:dyDescent="0.25">
      <c r="A142" s="50"/>
      <c r="B142" s="50"/>
      <c r="C142" s="27">
        <v>522151</v>
      </c>
      <c r="D142" s="28" t="s">
        <v>11</v>
      </c>
      <c r="E142" s="24"/>
      <c r="F142" s="24">
        <v>800000</v>
      </c>
      <c r="G142" s="31">
        <v>0</v>
      </c>
      <c r="H142" s="37">
        <f>F142-G142</f>
        <v>800000</v>
      </c>
      <c r="I142" s="25"/>
    </row>
    <row r="143" spans="1:9" s="26" customFormat="1" x14ac:dyDescent="0.25">
      <c r="A143" s="51"/>
      <c r="B143" s="51"/>
      <c r="C143" s="27">
        <v>524111</v>
      </c>
      <c r="D143" s="28" t="s">
        <v>98</v>
      </c>
      <c r="E143" s="24"/>
      <c r="F143" s="24">
        <v>32040000</v>
      </c>
      <c r="G143" s="31">
        <v>22382622</v>
      </c>
      <c r="H143" s="37">
        <f>F143-G143</f>
        <v>9657378</v>
      </c>
      <c r="I143" s="25"/>
    </row>
    <row r="144" spans="1:9" x14ac:dyDescent="0.25">
      <c r="A144" s="54">
        <v>39</v>
      </c>
      <c r="B144" s="54" t="s">
        <v>100</v>
      </c>
      <c r="C144" s="57" t="s">
        <v>101</v>
      </c>
      <c r="D144" s="58"/>
      <c r="E144" s="3">
        <v>80000000</v>
      </c>
      <c r="F144" s="3"/>
      <c r="G144" s="9"/>
      <c r="H144" s="35"/>
      <c r="I144" s="16"/>
    </row>
    <row r="145" spans="1:9" x14ac:dyDescent="0.25">
      <c r="A145" s="56"/>
      <c r="B145" s="56"/>
      <c r="C145" s="4">
        <v>524111</v>
      </c>
      <c r="D145" s="5" t="s">
        <v>98</v>
      </c>
      <c r="E145" s="3"/>
      <c r="F145" s="3">
        <v>80000000</v>
      </c>
      <c r="G145" s="9">
        <v>22019301</v>
      </c>
      <c r="H145" s="35">
        <f>F145-G145</f>
        <v>57980699</v>
      </c>
      <c r="I145" s="16"/>
    </row>
    <row r="146" spans="1:9" x14ac:dyDescent="0.25">
      <c r="A146" s="59" t="s">
        <v>28</v>
      </c>
      <c r="B146" s="60"/>
      <c r="C146" s="60"/>
      <c r="D146" s="61"/>
      <c r="E146" s="9">
        <f>SUM(E6:E145)</f>
        <v>3181029000</v>
      </c>
      <c r="F146" s="9">
        <f>SUM(F6:F145)</f>
        <v>3181029000</v>
      </c>
      <c r="G146" s="9">
        <f>SUM(G6:G145)</f>
        <v>1142584263</v>
      </c>
      <c r="H146" s="38">
        <f>SUM(H6:H145)</f>
        <v>2038444737</v>
      </c>
      <c r="I146" s="17"/>
    </row>
    <row r="147" spans="1:9" s="7" customFormat="1" x14ac:dyDescent="0.25">
      <c r="A147" s="62" t="s">
        <v>104</v>
      </c>
      <c r="B147" s="62"/>
      <c r="C147" s="62"/>
      <c r="D147" s="10">
        <f>G146/E146*100%</f>
        <v>0.35918699986702418</v>
      </c>
      <c r="F147" s="8"/>
      <c r="G147" s="32"/>
      <c r="H147" s="8"/>
      <c r="I147" s="8"/>
    </row>
  </sheetData>
  <mergeCells count="124">
    <mergeCell ref="A146:D146"/>
    <mergeCell ref="A147:C147"/>
    <mergeCell ref="A139:A143"/>
    <mergeCell ref="B139:B143"/>
    <mergeCell ref="C139:D139"/>
    <mergeCell ref="A144:A145"/>
    <mergeCell ref="B144:B145"/>
    <mergeCell ref="C144:D144"/>
    <mergeCell ref="A130:A134"/>
    <mergeCell ref="B130:B134"/>
    <mergeCell ref="C130:D130"/>
    <mergeCell ref="A135:A138"/>
    <mergeCell ref="B135:B138"/>
    <mergeCell ref="C135:D135"/>
    <mergeCell ref="A123:A125"/>
    <mergeCell ref="B123:B125"/>
    <mergeCell ref="C123:D123"/>
    <mergeCell ref="A126:A129"/>
    <mergeCell ref="B126:B129"/>
    <mergeCell ref="C126:D126"/>
    <mergeCell ref="A115:A118"/>
    <mergeCell ref="B115:B118"/>
    <mergeCell ref="C115:D115"/>
    <mergeCell ref="A119:A122"/>
    <mergeCell ref="B119:B122"/>
    <mergeCell ref="C119:D119"/>
    <mergeCell ref="A108:A111"/>
    <mergeCell ref="B108:B111"/>
    <mergeCell ref="C108:D108"/>
    <mergeCell ref="A112:A114"/>
    <mergeCell ref="B112:B114"/>
    <mergeCell ref="C112:D112"/>
    <mergeCell ref="A102:A104"/>
    <mergeCell ref="B102:B104"/>
    <mergeCell ref="C102:D102"/>
    <mergeCell ref="A105:A107"/>
    <mergeCell ref="B105:B107"/>
    <mergeCell ref="C105:D105"/>
    <mergeCell ref="A95:A97"/>
    <mergeCell ref="B95:B97"/>
    <mergeCell ref="C95:D95"/>
    <mergeCell ref="A98:A101"/>
    <mergeCell ref="B98:B101"/>
    <mergeCell ref="C98:D98"/>
    <mergeCell ref="A87:A91"/>
    <mergeCell ref="B87:B91"/>
    <mergeCell ref="C87:D87"/>
    <mergeCell ref="A92:A94"/>
    <mergeCell ref="B92:B94"/>
    <mergeCell ref="C92:D92"/>
    <mergeCell ref="A80:A82"/>
    <mergeCell ref="B80:B82"/>
    <mergeCell ref="C80:D80"/>
    <mergeCell ref="A83:A86"/>
    <mergeCell ref="B83:B86"/>
    <mergeCell ref="C83:D83"/>
    <mergeCell ref="A76:A77"/>
    <mergeCell ref="B76:B77"/>
    <mergeCell ref="C76:D76"/>
    <mergeCell ref="A78:A79"/>
    <mergeCell ref="B78:B79"/>
    <mergeCell ref="C78:D78"/>
    <mergeCell ref="A68:A71"/>
    <mergeCell ref="B68:B71"/>
    <mergeCell ref="C68:D68"/>
    <mergeCell ref="A72:A75"/>
    <mergeCell ref="B72:B75"/>
    <mergeCell ref="C72:D72"/>
    <mergeCell ref="A58:A62"/>
    <mergeCell ref="B58:B62"/>
    <mergeCell ref="C58:D58"/>
    <mergeCell ref="A63:A67"/>
    <mergeCell ref="B63:B67"/>
    <mergeCell ref="C63:D63"/>
    <mergeCell ref="A53:A55"/>
    <mergeCell ref="B53:B55"/>
    <mergeCell ref="C53:D53"/>
    <mergeCell ref="A56:A57"/>
    <mergeCell ref="B56:B57"/>
    <mergeCell ref="C56:D56"/>
    <mergeCell ref="A47:A49"/>
    <mergeCell ref="B47:B49"/>
    <mergeCell ref="C47:D47"/>
    <mergeCell ref="A50:A52"/>
    <mergeCell ref="B50:B52"/>
    <mergeCell ref="C50:D50"/>
    <mergeCell ref="A40:A43"/>
    <mergeCell ref="B40:B43"/>
    <mergeCell ref="C40:D40"/>
    <mergeCell ref="A44:A46"/>
    <mergeCell ref="B44:B46"/>
    <mergeCell ref="C44:D44"/>
    <mergeCell ref="A32:A35"/>
    <mergeCell ref="B32:B35"/>
    <mergeCell ref="C32:D32"/>
    <mergeCell ref="A36:A39"/>
    <mergeCell ref="B36:B39"/>
    <mergeCell ref="C36:D36"/>
    <mergeCell ref="A25:A28"/>
    <mergeCell ref="B25:B28"/>
    <mergeCell ref="C25:D25"/>
    <mergeCell ref="A29:A31"/>
    <mergeCell ref="B29:B31"/>
    <mergeCell ref="C29:D29"/>
    <mergeCell ref="A15:A19"/>
    <mergeCell ref="B15:B19"/>
    <mergeCell ref="C15:D15"/>
    <mergeCell ref="A20:A24"/>
    <mergeCell ref="B20:B24"/>
    <mergeCell ref="C20:D20"/>
    <mergeCell ref="A9:A10"/>
    <mergeCell ref="B9:B10"/>
    <mergeCell ref="C9:D9"/>
    <mergeCell ref="A11:A14"/>
    <mergeCell ref="B11:B14"/>
    <mergeCell ref="C11:D11"/>
    <mergeCell ref="A1:H1"/>
    <mergeCell ref="A2:H2"/>
    <mergeCell ref="A3:H3"/>
    <mergeCell ref="A4:H4"/>
    <mergeCell ref="E5:F5"/>
    <mergeCell ref="A6:A8"/>
    <mergeCell ref="B6:B8"/>
    <mergeCell ref="C6:D6"/>
  </mergeCells>
  <pageMargins left="0.62992125984251968" right="0.70866141732283472" top="0.35433070866141736" bottom="0.55118110236220474" header="0.31496062992125984" footer="0.31496062992125984"/>
  <pageSetup paperSize="9" scale="84" orientation="landscape" horizontalDpi="4294967293" r:id="rId1"/>
  <rowBreaks count="3" manualBreakCount="3">
    <brk id="43" max="16383" man="1"/>
    <brk id="77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Mei 2017</vt:lpstr>
      <vt:lpstr>Mei 2017 (2)</vt:lpstr>
      <vt:lpstr>'Mei 2017'!Print_Area</vt:lpstr>
      <vt:lpstr>'Mei 2017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2017-07-20T02:38:00Z</cp:lastPrinted>
  <dcterms:created xsi:type="dcterms:W3CDTF">2016-03-29T03:25:38Z</dcterms:created>
  <dcterms:modified xsi:type="dcterms:W3CDTF">2020-09-14T02:19:05Z</dcterms:modified>
</cp:coreProperties>
</file>